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80" windowHeight="9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Sheet1!$A$1:$F$56</definedName>
  </definedNames>
  <calcPr calcId="145621"/>
</workbook>
</file>

<file path=xl/calcChain.xml><?xml version="1.0" encoding="utf-8"?>
<calcChain xmlns="http://schemas.openxmlformats.org/spreadsheetml/2006/main">
  <c r="P56" i="1" l="1"/>
  <c r="R56" i="1" s="1"/>
  <c r="P55" i="1"/>
  <c r="R55" i="1" s="1"/>
  <c r="P54" i="1"/>
  <c r="R54" i="1" s="1"/>
  <c r="P53" i="1"/>
  <c r="R53" i="1" s="1"/>
  <c r="P52" i="1"/>
  <c r="R52" i="1" s="1"/>
  <c r="P37" i="1"/>
  <c r="R37" i="1" s="1"/>
  <c r="P36" i="1"/>
  <c r="R36" i="1" s="1"/>
  <c r="P35" i="1"/>
  <c r="R35" i="1" s="1"/>
  <c r="P34" i="1"/>
  <c r="R34" i="1" s="1"/>
  <c r="P33" i="1"/>
  <c r="R33" i="1" s="1"/>
  <c r="P15" i="1"/>
  <c r="R15" i="1" s="1"/>
  <c r="P16" i="1"/>
  <c r="R16" i="1"/>
  <c r="P17" i="1"/>
  <c r="R17" i="1"/>
  <c r="R51" i="1" l="1"/>
  <c r="P51" i="1"/>
  <c r="P50" i="1"/>
  <c r="R50" i="1" s="1"/>
  <c r="R49" i="1"/>
  <c r="P49" i="1"/>
  <c r="P48" i="1"/>
  <c r="R48" i="1" s="1"/>
  <c r="R47" i="1"/>
  <c r="P47" i="1"/>
  <c r="P46" i="1"/>
  <c r="R46" i="1" s="1"/>
  <c r="R45" i="1"/>
  <c r="P45" i="1"/>
  <c r="P44" i="1"/>
  <c r="R44" i="1" s="1"/>
  <c r="R43" i="1"/>
  <c r="P43" i="1"/>
  <c r="R32" i="1"/>
  <c r="P32" i="1"/>
  <c r="P31" i="1"/>
  <c r="R31" i="1" s="1"/>
  <c r="R30" i="1"/>
  <c r="P30" i="1"/>
  <c r="P29" i="1"/>
  <c r="R29" i="1" s="1"/>
  <c r="R28" i="1"/>
  <c r="P28" i="1"/>
  <c r="P27" i="1"/>
  <c r="R27" i="1" s="1"/>
  <c r="R26" i="1"/>
  <c r="P26" i="1"/>
  <c r="P25" i="1"/>
  <c r="R25" i="1" s="1"/>
  <c r="R24" i="1"/>
  <c r="P24" i="1"/>
  <c r="P6" i="1"/>
  <c r="R6" i="1" s="1"/>
  <c r="P7" i="1"/>
  <c r="P8" i="1"/>
  <c r="P9" i="1"/>
  <c r="R9" i="1" s="1"/>
  <c r="P10" i="1"/>
  <c r="R10" i="1" s="1"/>
  <c r="P11" i="1"/>
  <c r="P12" i="1"/>
  <c r="P13" i="1"/>
  <c r="R13" i="1" s="1"/>
  <c r="P14" i="1"/>
  <c r="R14" i="1" s="1"/>
  <c r="P5" i="1"/>
  <c r="R5" i="1" s="1"/>
  <c r="R7" i="1"/>
  <c r="R8" i="1"/>
  <c r="R11" i="1"/>
  <c r="R12" i="1"/>
</calcChain>
</file>

<file path=xl/sharedStrings.xml><?xml version="1.0" encoding="utf-8"?>
<sst xmlns="http://schemas.openxmlformats.org/spreadsheetml/2006/main" count="154" uniqueCount="74">
  <si>
    <t>Production No : R-9YM88-41-360</t>
    <phoneticPr fontId="2"/>
  </si>
  <si>
    <t>Model : HCN6Bx4B ANSI150RF</t>
    <phoneticPr fontId="2"/>
  </si>
  <si>
    <t>Tag No : L0401PV1</t>
    <phoneticPr fontId="2"/>
  </si>
  <si>
    <t>Plug</t>
    <phoneticPr fontId="2"/>
  </si>
  <si>
    <t>Stem</t>
    <phoneticPr fontId="2"/>
  </si>
  <si>
    <t>Cage</t>
    <phoneticPr fontId="2"/>
  </si>
  <si>
    <t>Gasket</t>
    <phoneticPr fontId="2"/>
  </si>
  <si>
    <t>Gland Packing Replace Kit</t>
    <phoneticPr fontId="2"/>
  </si>
  <si>
    <t>No.</t>
    <phoneticPr fontId="2"/>
  </si>
  <si>
    <t>Description</t>
    <phoneticPr fontId="2"/>
  </si>
  <si>
    <t>Part No.</t>
    <phoneticPr fontId="2"/>
  </si>
  <si>
    <t>Q'ty</t>
    <phoneticPr fontId="2"/>
  </si>
  <si>
    <t>L/P(JPY)</t>
    <phoneticPr fontId="2"/>
  </si>
  <si>
    <t>82535002-00200</t>
    <phoneticPr fontId="2"/>
  </si>
  <si>
    <t>82537596-10200</t>
    <phoneticPr fontId="2"/>
  </si>
  <si>
    <t>82537526-00200</t>
    <phoneticPr fontId="2"/>
  </si>
  <si>
    <t>82682860-10100</t>
    <phoneticPr fontId="2"/>
  </si>
  <si>
    <t>Piston Ring</t>
    <phoneticPr fontId="2"/>
  </si>
  <si>
    <t>Material</t>
    <phoneticPr fontId="2"/>
  </si>
  <si>
    <t>Stellite#21</t>
    <phoneticPr fontId="2"/>
  </si>
  <si>
    <t>SCS24</t>
    <phoneticPr fontId="2"/>
  </si>
  <si>
    <t>SUS316</t>
    <phoneticPr fontId="2"/>
  </si>
  <si>
    <t>O-Ring</t>
    <phoneticPr fontId="2"/>
  </si>
  <si>
    <t>82592221-79700</t>
    <phoneticPr fontId="2"/>
  </si>
  <si>
    <t>P16</t>
    <phoneticPr fontId="2"/>
  </si>
  <si>
    <t>82592222-89700</t>
    <phoneticPr fontId="2"/>
  </si>
  <si>
    <t>P26</t>
    <phoneticPr fontId="2"/>
  </si>
  <si>
    <t>82535500-60400</t>
    <phoneticPr fontId="2"/>
  </si>
  <si>
    <t>82535505-60200</t>
    <phoneticPr fontId="2"/>
  </si>
  <si>
    <t>V7590</t>
    <phoneticPr fontId="2"/>
  </si>
  <si>
    <t>V543</t>
    <phoneticPr fontId="2"/>
  </si>
  <si>
    <t>82559346-70300</t>
    <phoneticPr fontId="2"/>
  </si>
  <si>
    <t>P6610CH+P6528</t>
    <phoneticPr fontId="2"/>
  </si>
  <si>
    <t>Production No : R-9YM88-41-370</t>
    <phoneticPr fontId="2"/>
  </si>
  <si>
    <t>Model : HCB4Bx4B ANSI150RF</t>
    <phoneticPr fontId="2"/>
  </si>
  <si>
    <t>Tag No : L0402PV</t>
    <phoneticPr fontId="2"/>
  </si>
  <si>
    <t>82534294-10200</t>
    <phoneticPr fontId="2"/>
  </si>
  <si>
    <t>82535001-00800</t>
    <phoneticPr fontId="2"/>
  </si>
  <si>
    <t>82534544-00200</t>
    <phoneticPr fontId="2"/>
  </si>
  <si>
    <t>82535500-50400</t>
    <phoneticPr fontId="2"/>
  </si>
  <si>
    <t>82535505-50200</t>
    <phoneticPr fontId="2"/>
  </si>
  <si>
    <t>82592221-49700</t>
    <phoneticPr fontId="2"/>
  </si>
  <si>
    <t>82592222-29700</t>
    <phoneticPr fontId="2"/>
  </si>
  <si>
    <t>P22</t>
    <phoneticPr fontId="2"/>
  </si>
  <si>
    <t>P12.5</t>
    <phoneticPr fontId="2"/>
  </si>
  <si>
    <t>82559346-70200</t>
    <phoneticPr fontId="2"/>
  </si>
  <si>
    <t>Production No : R-9YM88-41-380</t>
    <phoneticPr fontId="2"/>
  </si>
  <si>
    <t>Tag No : L0403PV2</t>
    <phoneticPr fontId="2"/>
  </si>
  <si>
    <t>82535001-01000</t>
    <phoneticPr fontId="2"/>
  </si>
  <si>
    <t>Grease</t>
    <phoneticPr fontId="2"/>
  </si>
  <si>
    <t>PS6</t>
    <phoneticPr fontId="2"/>
  </si>
  <si>
    <t>82554595-10100</t>
    <phoneticPr fontId="2"/>
  </si>
  <si>
    <t>Unit Price</t>
  </si>
  <si>
    <t>Diaphragm HA3D</t>
  </si>
  <si>
    <t>EPDM+NYLON66</t>
  </si>
  <si>
    <t>82521098-10100</t>
  </si>
  <si>
    <t>Dust Seal HA3D</t>
  </si>
  <si>
    <t>NBR</t>
  </si>
  <si>
    <t>82521068-10200</t>
  </si>
  <si>
    <t>Bush HA3D</t>
  </si>
  <si>
    <t>SPCC+BRONZE+TEFLON</t>
  </si>
  <si>
    <t>82521065-10200</t>
  </si>
  <si>
    <t>Diaphragm HA2R</t>
  </si>
  <si>
    <t>82521097-10100</t>
  </si>
  <si>
    <t>Seal Washer HA2R</t>
  </si>
  <si>
    <t>NBR+SPCC</t>
  </si>
  <si>
    <t>82521069-10100</t>
  </si>
  <si>
    <t>Rod Packing HA2R</t>
  </si>
  <si>
    <r>
      <t>82521067-10</t>
    </r>
    <r>
      <rPr>
        <sz val="11"/>
        <rFont val="ＭＳ Ｐゴシック"/>
        <charset val="128"/>
      </rPr>
      <t>1</t>
    </r>
    <r>
      <rPr>
        <sz val="11"/>
        <rFont val="ＭＳ Ｐゴシック"/>
        <charset val="128"/>
      </rPr>
      <t>00</t>
    </r>
  </si>
  <si>
    <t>Dust Seal HA2R</t>
  </si>
  <si>
    <r>
      <t>82521068-10</t>
    </r>
    <r>
      <rPr>
        <sz val="11"/>
        <rFont val="ＭＳ Ｐゴシック"/>
        <charset val="128"/>
      </rPr>
      <t>1</t>
    </r>
    <r>
      <rPr>
        <sz val="11"/>
        <rFont val="ＭＳ Ｐゴシック"/>
        <charset val="128"/>
      </rPr>
      <t>00</t>
    </r>
  </si>
  <si>
    <t>Bush HA2R</t>
  </si>
  <si>
    <r>
      <t>82521065-10</t>
    </r>
    <r>
      <rPr>
        <sz val="11"/>
        <rFont val="ＭＳ Ｐゴシック"/>
        <charset val="128"/>
      </rPr>
      <t>1</t>
    </r>
    <r>
      <rPr>
        <sz val="11"/>
        <rFont val="ＭＳ Ｐゴシック"/>
        <charset val="128"/>
      </rPr>
      <t>00</t>
    </r>
  </si>
  <si>
    <t>Email sugimoto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</si>
</sst>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38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38" fontId="0" fillId="0" borderId="1" xfId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44" fontId="1" fillId="0" borderId="1" xfId="2" applyFont="1" applyBorder="1"/>
    <xf numFmtId="44" fontId="1" fillId="0" borderId="1" xfId="2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38" fontId="1" fillId="0" borderId="1" xfId="1" applyFont="1" applyBorder="1"/>
    <xf numFmtId="0" fontId="0" fillId="0" borderId="0" xfId="0"/>
    <xf numFmtId="0" fontId="0" fillId="0" borderId="1" xfId="0" applyBorder="1"/>
    <xf numFmtId="38" fontId="1" fillId="0" borderId="1" xfId="1" applyFont="1" applyBorder="1"/>
    <xf numFmtId="38" fontId="1" fillId="0" borderId="1" xfId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38" fontId="1" fillId="0" borderId="1" xfId="1" applyFont="1" applyBorder="1"/>
    <xf numFmtId="38" fontId="1" fillId="0" borderId="1" xfId="1" applyBorder="1"/>
    <xf numFmtId="164" fontId="1" fillId="0" borderId="1" xfId="1" applyNumberFormat="1" applyFont="1" applyBorder="1"/>
    <xf numFmtId="164" fontId="1" fillId="0" borderId="1" xfId="1" applyNumberForma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38" fontId="1" fillId="0" borderId="1" xfId="1" applyFont="1" applyBorder="1"/>
    <xf numFmtId="38" fontId="1" fillId="0" borderId="1" xfId="1" applyBorder="1"/>
  </cellXfs>
  <cellStyles count="3">
    <cellStyle name="Milliers [0]" xfId="1" builtinId="6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workbookViewId="0">
      <selection activeCell="O3" sqref="O3"/>
    </sheetView>
  </sheetViews>
  <sheetFormatPr baseColWidth="10" defaultRowHeight="13.5"/>
  <cols>
    <col min="1" max="1" width="9.75" customWidth="1"/>
    <col min="2" max="2" width="23.625" bestFit="1" customWidth="1"/>
    <col min="3" max="3" width="23.625" customWidth="1"/>
    <col min="4" max="4" width="16.125" bestFit="1" customWidth="1"/>
    <col min="5" max="5" width="11.75" bestFit="1" customWidth="1"/>
    <col min="6" max="6" width="4.75" bestFit="1" customWidth="1"/>
    <col min="7" max="14" width="9" customWidth="1"/>
    <col min="15" max="15" width="9.375" style="1" bestFit="1" customWidth="1"/>
    <col min="16" max="256" width="9" customWidth="1"/>
  </cols>
  <sheetData>
    <row r="1" spans="1:18">
      <c r="A1" t="s">
        <v>0</v>
      </c>
    </row>
    <row r="2" spans="1:18">
      <c r="A2" t="s">
        <v>1</v>
      </c>
      <c r="O2" s="1" t="s">
        <v>73</v>
      </c>
    </row>
    <row r="3" spans="1:18">
      <c r="A3" t="s">
        <v>2</v>
      </c>
    </row>
    <row r="4" spans="1:18">
      <c r="A4" s="2" t="s">
        <v>8</v>
      </c>
      <c r="B4" s="3" t="s">
        <v>9</v>
      </c>
      <c r="C4" s="3" t="s">
        <v>18</v>
      </c>
      <c r="D4" s="3" t="s">
        <v>10</v>
      </c>
      <c r="E4" s="6" t="s">
        <v>52</v>
      </c>
      <c r="F4" s="3" t="s">
        <v>11</v>
      </c>
      <c r="O4" s="4" t="s">
        <v>12</v>
      </c>
    </row>
    <row r="5" spans="1:18">
      <c r="A5" s="2">
        <v>1</v>
      </c>
      <c r="B5" s="3" t="s">
        <v>3</v>
      </c>
      <c r="C5" s="3" t="s">
        <v>20</v>
      </c>
      <c r="D5" s="3" t="s">
        <v>14</v>
      </c>
      <c r="E5" s="9">
        <v>5206</v>
      </c>
      <c r="F5" s="3">
        <v>1</v>
      </c>
      <c r="O5" s="4">
        <v>578500</v>
      </c>
      <c r="P5">
        <f>ROUND(O5*0.45/100,0)</f>
        <v>2603</v>
      </c>
      <c r="Q5" s="7">
        <v>0.5</v>
      </c>
      <c r="R5">
        <f>P5/(1-Q5)</f>
        <v>5206</v>
      </c>
    </row>
    <row r="6" spans="1:18">
      <c r="A6" s="2">
        <v>2</v>
      </c>
      <c r="B6" s="3" t="s">
        <v>4</v>
      </c>
      <c r="C6" s="3" t="s">
        <v>21</v>
      </c>
      <c r="D6" s="3" t="s">
        <v>13</v>
      </c>
      <c r="E6" s="9">
        <v>222</v>
      </c>
      <c r="F6" s="3">
        <v>1</v>
      </c>
      <c r="O6" s="4">
        <v>24700</v>
      </c>
      <c r="P6">
        <f t="shared" ref="P6:P14" si="0">ROUND(O6*0.45/100,0)</f>
        <v>111</v>
      </c>
      <c r="Q6" s="7">
        <v>0.5</v>
      </c>
      <c r="R6">
        <f t="shared" ref="R6:R14" si="1">P6/(1-Q6)</f>
        <v>222</v>
      </c>
    </row>
    <row r="7" spans="1:18">
      <c r="A7" s="2">
        <v>3</v>
      </c>
      <c r="B7" s="3" t="s">
        <v>5</v>
      </c>
      <c r="C7" s="3" t="s">
        <v>20</v>
      </c>
      <c r="D7" s="3" t="s">
        <v>15</v>
      </c>
      <c r="E7" s="9">
        <v>6564</v>
      </c>
      <c r="F7" s="3">
        <v>1</v>
      </c>
      <c r="O7" s="4">
        <v>729300</v>
      </c>
      <c r="P7">
        <f t="shared" si="0"/>
        <v>3282</v>
      </c>
      <c r="Q7" s="7">
        <v>0.5</v>
      </c>
      <c r="R7">
        <f t="shared" si="1"/>
        <v>6564</v>
      </c>
    </row>
    <row r="8" spans="1:18">
      <c r="A8" s="2">
        <v>4</v>
      </c>
      <c r="B8" s="3" t="s">
        <v>17</v>
      </c>
      <c r="C8" s="3" t="s">
        <v>19</v>
      </c>
      <c r="D8" s="3" t="s">
        <v>16</v>
      </c>
      <c r="E8" s="9">
        <v>1202</v>
      </c>
      <c r="F8" s="3">
        <v>2</v>
      </c>
      <c r="O8" s="4">
        <v>133500</v>
      </c>
      <c r="P8">
        <f t="shared" si="0"/>
        <v>601</v>
      </c>
      <c r="Q8" s="7">
        <v>0.5</v>
      </c>
      <c r="R8">
        <f t="shared" si="1"/>
        <v>1202</v>
      </c>
    </row>
    <row r="9" spans="1:18">
      <c r="A9" s="2">
        <v>5</v>
      </c>
      <c r="B9" s="3" t="s">
        <v>6</v>
      </c>
      <c r="C9" s="3" t="s">
        <v>30</v>
      </c>
      <c r="D9" s="3" t="s">
        <v>27</v>
      </c>
      <c r="E9" s="9">
        <v>142</v>
      </c>
      <c r="F9" s="3">
        <v>2</v>
      </c>
      <c r="O9" s="4">
        <v>15800</v>
      </c>
      <c r="P9">
        <f t="shared" si="0"/>
        <v>71</v>
      </c>
      <c r="Q9" s="7">
        <v>0.5</v>
      </c>
      <c r="R9">
        <f t="shared" si="1"/>
        <v>142</v>
      </c>
    </row>
    <row r="10" spans="1:18">
      <c r="A10" s="2">
        <v>6</v>
      </c>
      <c r="B10" s="3" t="s">
        <v>6</v>
      </c>
      <c r="C10" s="3" t="s">
        <v>29</v>
      </c>
      <c r="D10" s="3" t="s">
        <v>28</v>
      </c>
      <c r="E10" s="9">
        <v>168</v>
      </c>
      <c r="F10" s="3">
        <v>1</v>
      </c>
      <c r="O10" s="4">
        <v>18600</v>
      </c>
      <c r="P10">
        <f t="shared" si="0"/>
        <v>84</v>
      </c>
      <c r="Q10" s="7">
        <v>0.5</v>
      </c>
      <c r="R10">
        <f t="shared" si="1"/>
        <v>168</v>
      </c>
    </row>
    <row r="11" spans="1:18">
      <c r="A11" s="2">
        <v>7</v>
      </c>
      <c r="B11" s="3" t="s">
        <v>7</v>
      </c>
      <c r="C11" s="3" t="s">
        <v>32</v>
      </c>
      <c r="D11" s="3" t="s">
        <v>31</v>
      </c>
      <c r="E11" s="9">
        <v>454</v>
      </c>
      <c r="F11" s="3">
        <v>1</v>
      </c>
      <c r="O11" s="4">
        <v>50400</v>
      </c>
      <c r="P11">
        <f t="shared" si="0"/>
        <v>227</v>
      </c>
      <c r="Q11" s="7">
        <v>0.5</v>
      </c>
      <c r="R11">
        <f t="shared" si="1"/>
        <v>454</v>
      </c>
    </row>
    <row r="12" spans="1:18">
      <c r="A12" s="2">
        <v>8</v>
      </c>
      <c r="B12" s="3" t="s">
        <v>22</v>
      </c>
      <c r="C12" s="3" t="s">
        <v>24</v>
      </c>
      <c r="D12" s="3" t="s">
        <v>23</v>
      </c>
      <c r="E12" s="9">
        <v>6</v>
      </c>
      <c r="F12" s="3">
        <v>1</v>
      </c>
      <c r="O12" s="4">
        <v>700</v>
      </c>
      <c r="P12">
        <f t="shared" si="0"/>
        <v>3</v>
      </c>
      <c r="Q12" s="7">
        <v>0.5</v>
      </c>
      <c r="R12">
        <f t="shared" si="1"/>
        <v>6</v>
      </c>
    </row>
    <row r="13" spans="1:18">
      <c r="A13" s="2">
        <v>9</v>
      </c>
      <c r="B13" s="3" t="s">
        <v>22</v>
      </c>
      <c r="C13" s="3" t="s">
        <v>26</v>
      </c>
      <c r="D13" s="3" t="s">
        <v>25</v>
      </c>
      <c r="E13" s="9">
        <v>8</v>
      </c>
      <c r="F13" s="3">
        <v>1</v>
      </c>
      <c r="O13" s="4">
        <v>800</v>
      </c>
      <c r="P13">
        <f t="shared" si="0"/>
        <v>4</v>
      </c>
      <c r="Q13" s="7">
        <v>0.5</v>
      </c>
      <c r="R13">
        <f t="shared" si="1"/>
        <v>8</v>
      </c>
    </row>
    <row r="14" spans="1:18">
      <c r="A14" s="5">
        <v>10</v>
      </c>
      <c r="B14" s="6" t="s">
        <v>49</v>
      </c>
      <c r="C14" s="6" t="s">
        <v>50</v>
      </c>
      <c r="D14" s="3" t="s">
        <v>51</v>
      </c>
      <c r="E14" s="9">
        <v>110</v>
      </c>
      <c r="F14" s="3">
        <v>1</v>
      </c>
      <c r="O14" s="4">
        <v>12300</v>
      </c>
      <c r="P14">
        <f t="shared" si="0"/>
        <v>55</v>
      </c>
      <c r="Q14" s="7">
        <v>0.5</v>
      </c>
      <c r="R14">
        <f t="shared" si="1"/>
        <v>110</v>
      </c>
    </row>
    <row r="15" spans="1:18">
      <c r="A15" s="12">
        <v>11</v>
      </c>
      <c r="B15" s="14" t="s">
        <v>53</v>
      </c>
      <c r="C15" s="13" t="s">
        <v>54</v>
      </c>
      <c r="D15" s="13" t="s">
        <v>55</v>
      </c>
      <c r="E15" s="9">
        <v>280</v>
      </c>
      <c r="F15" s="17">
        <v>1</v>
      </c>
      <c r="O15" s="18">
        <v>31200</v>
      </c>
      <c r="P15" s="16">
        <f t="shared" ref="P15:P17" si="2">ROUND(O15*0.45/100,0)</f>
        <v>140</v>
      </c>
      <c r="Q15" s="7">
        <v>0.5</v>
      </c>
      <c r="R15" s="16">
        <f t="shared" ref="R15:R17" si="3">P15/(1-Q15)</f>
        <v>280</v>
      </c>
    </row>
    <row r="16" spans="1:18">
      <c r="A16" s="12">
        <v>12</v>
      </c>
      <c r="B16" s="14" t="s">
        <v>56</v>
      </c>
      <c r="C16" s="13" t="s">
        <v>57</v>
      </c>
      <c r="D16" s="15" t="s">
        <v>58</v>
      </c>
      <c r="E16" s="9">
        <v>8</v>
      </c>
      <c r="F16" s="17">
        <v>1</v>
      </c>
      <c r="O16" s="19">
        <v>900</v>
      </c>
      <c r="P16" s="16">
        <f t="shared" si="2"/>
        <v>4</v>
      </c>
      <c r="Q16" s="7">
        <v>0.5</v>
      </c>
      <c r="R16" s="16">
        <f t="shared" si="3"/>
        <v>8</v>
      </c>
    </row>
    <row r="17" spans="1:18">
      <c r="A17" s="12">
        <v>13</v>
      </c>
      <c r="B17" s="14" t="s">
        <v>59</v>
      </c>
      <c r="C17" s="13" t="s">
        <v>60</v>
      </c>
      <c r="D17" s="15" t="s">
        <v>61</v>
      </c>
      <c r="E17" s="9">
        <v>18</v>
      </c>
      <c r="F17" s="17">
        <v>1</v>
      </c>
      <c r="O17" s="19">
        <v>2100</v>
      </c>
      <c r="P17" s="16">
        <f t="shared" si="2"/>
        <v>9</v>
      </c>
      <c r="Q17" s="7">
        <v>0.5</v>
      </c>
      <c r="R17" s="16">
        <f t="shared" si="3"/>
        <v>18</v>
      </c>
    </row>
    <row r="18" spans="1:18">
      <c r="E18" s="8"/>
    </row>
    <row r="19" spans="1:18">
      <c r="E19" s="8"/>
    </row>
    <row r="20" spans="1:18">
      <c r="A20" t="s">
        <v>33</v>
      </c>
      <c r="E20" s="8"/>
    </row>
    <row r="21" spans="1:18">
      <c r="A21" t="s">
        <v>34</v>
      </c>
      <c r="E21" s="8"/>
    </row>
    <row r="22" spans="1:18">
      <c r="A22" t="s">
        <v>35</v>
      </c>
      <c r="E22" s="8"/>
    </row>
    <row r="23" spans="1:18">
      <c r="A23" s="2" t="s">
        <v>8</v>
      </c>
      <c r="B23" s="3" t="s">
        <v>9</v>
      </c>
      <c r="C23" s="3" t="s">
        <v>18</v>
      </c>
      <c r="D23" s="3" t="s">
        <v>10</v>
      </c>
      <c r="E23" s="6" t="s">
        <v>52</v>
      </c>
      <c r="F23" s="3" t="s">
        <v>11</v>
      </c>
      <c r="O23" s="4" t="s">
        <v>12</v>
      </c>
    </row>
    <row r="24" spans="1:18">
      <c r="A24" s="2">
        <v>1</v>
      </c>
      <c r="B24" s="3" t="s">
        <v>3</v>
      </c>
      <c r="C24" s="3" t="s">
        <v>20</v>
      </c>
      <c r="D24" s="3" t="s">
        <v>36</v>
      </c>
      <c r="E24" s="9">
        <v>912</v>
      </c>
      <c r="F24" s="3">
        <v>1</v>
      </c>
      <c r="O24" s="4">
        <v>101400</v>
      </c>
      <c r="P24">
        <f>ROUND(O24*0.45/100,0)</f>
        <v>456</v>
      </c>
      <c r="Q24" s="7">
        <v>0.5</v>
      </c>
      <c r="R24">
        <f>P24/(1-Q24)</f>
        <v>912</v>
      </c>
    </row>
    <row r="25" spans="1:18">
      <c r="A25" s="2">
        <v>2</v>
      </c>
      <c r="B25" s="3" t="s">
        <v>4</v>
      </c>
      <c r="C25" s="3" t="s">
        <v>21</v>
      </c>
      <c r="D25" s="3" t="s">
        <v>37</v>
      </c>
      <c r="E25" s="9">
        <v>188</v>
      </c>
      <c r="F25" s="3">
        <v>1</v>
      </c>
      <c r="O25" s="4">
        <v>20800</v>
      </c>
      <c r="P25">
        <f t="shared" ref="P25:P32" si="4">ROUND(O25*0.45/100,0)</f>
        <v>94</v>
      </c>
      <c r="Q25" s="7">
        <v>0.5</v>
      </c>
      <c r="R25">
        <f t="shared" ref="R25:R32" si="5">P25/(1-Q25)</f>
        <v>188</v>
      </c>
    </row>
    <row r="26" spans="1:18">
      <c r="A26" s="2">
        <v>3</v>
      </c>
      <c r="B26" s="3" t="s">
        <v>5</v>
      </c>
      <c r="C26" s="3" t="s">
        <v>20</v>
      </c>
      <c r="D26" s="3" t="s">
        <v>38</v>
      </c>
      <c r="E26" s="9">
        <v>1744</v>
      </c>
      <c r="F26" s="3">
        <v>1</v>
      </c>
      <c r="O26" s="4">
        <v>193700</v>
      </c>
      <c r="P26">
        <f t="shared" si="4"/>
        <v>872</v>
      </c>
      <c r="Q26" s="7">
        <v>0.5</v>
      </c>
      <c r="R26">
        <f t="shared" si="5"/>
        <v>1744</v>
      </c>
    </row>
    <row r="27" spans="1:18">
      <c r="A27" s="2">
        <v>4</v>
      </c>
      <c r="B27" s="3" t="s">
        <v>6</v>
      </c>
      <c r="C27" s="3" t="s">
        <v>30</v>
      </c>
      <c r="D27" s="3" t="s">
        <v>39</v>
      </c>
      <c r="E27" s="9">
        <v>90</v>
      </c>
      <c r="F27" s="3">
        <v>2</v>
      </c>
      <c r="O27" s="4">
        <v>10100</v>
      </c>
      <c r="P27">
        <f t="shared" si="4"/>
        <v>45</v>
      </c>
      <c r="Q27" s="7">
        <v>0.5</v>
      </c>
      <c r="R27">
        <f t="shared" si="5"/>
        <v>90</v>
      </c>
    </row>
    <row r="28" spans="1:18">
      <c r="A28" s="2">
        <v>5</v>
      </c>
      <c r="B28" s="3" t="s">
        <v>6</v>
      </c>
      <c r="C28" s="3" t="s">
        <v>29</v>
      </c>
      <c r="D28" s="3" t="s">
        <v>40</v>
      </c>
      <c r="E28" s="9">
        <v>128</v>
      </c>
      <c r="F28" s="3">
        <v>1</v>
      </c>
      <c r="O28" s="4">
        <v>14300</v>
      </c>
      <c r="P28">
        <f t="shared" si="4"/>
        <v>64</v>
      </c>
      <c r="Q28" s="7">
        <v>0.5</v>
      </c>
      <c r="R28">
        <f t="shared" si="5"/>
        <v>128</v>
      </c>
    </row>
    <row r="29" spans="1:18">
      <c r="A29" s="2">
        <v>6</v>
      </c>
      <c r="B29" s="3" t="s">
        <v>7</v>
      </c>
      <c r="C29" s="3" t="s">
        <v>32</v>
      </c>
      <c r="D29" s="3" t="s">
        <v>45</v>
      </c>
      <c r="E29" s="9">
        <v>310</v>
      </c>
      <c r="F29" s="3">
        <v>1</v>
      </c>
      <c r="O29" s="4">
        <v>34400</v>
      </c>
      <c r="P29">
        <f t="shared" si="4"/>
        <v>155</v>
      </c>
      <c r="Q29" s="7">
        <v>0.5</v>
      </c>
      <c r="R29">
        <f t="shared" si="5"/>
        <v>310</v>
      </c>
    </row>
    <row r="30" spans="1:18">
      <c r="A30" s="2">
        <v>7</v>
      </c>
      <c r="B30" s="3" t="s">
        <v>22</v>
      </c>
      <c r="C30" s="3" t="s">
        <v>44</v>
      </c>
      <c r="D30" s="3" t="s">
        <v>41</v>
      </c>
      <c r="E30" s="9">
        <v>6</v>
      </c>
      <c r="F30" s="3">
        <v>1</v>
      </c>
      <c r="O30" s="4">
        <v>700</v>
      </c>
      <c r="P30">
        <f t="shared" si="4"/>
        <v>3</v>
      </c>
      <c r="Q30" s="7">
        <v>0.5</v>
      </c>
      <c r="R30">
        <f t="shared" si="5"/>
        <v>6</v>
      </c>
    </row>
    <row r="31" spans="1:18">
      <c r="A31" s="2">
        <v>8</v>
      </c>
      <c r="B31" s="3" t="s">
        <v>22</v>
      </c>
      <c r="C31" s="3" t="s">
        <v>43</v>
      </c>
      <c r="D31" s="3" t="s">
        <v>42</v>
      </c>
      <c r="E31" s="9">
        <v>6</v>
      </c>
      <c r="F31" s="3">
        <v>1</v>
      </c>
      <c r="O31" s="4">
        <v>700</v>
      </c>
      <c r="P31">
        <f t="shared" si="4"/>
        <v>3</v>
      </c>
      <c r="Q31" s="7">
        <v>0.5</v>
      </c>
      <c r="R31">
        <f t="shared" si="5"/>
        <v>6</v>
      </c>
    </row>
    <row r="32" spans="1:18">
      <c r="A32" s="5">
        <v>9</v>
      </c>
      <c r="B32" s="6" t="s">
        <v>49</v>
      </c>
      <c r="C32" s="6" t="s">
        <v>50</v>
      </c>
      <c r="D32" s="3" t="s">
        <v>51</v>
      </c>
      <c r="E32" s="9">
        <v>110</v>
      </c>
      <c r="F32" s="3">
        <v>1</v>
      </c>
      <c r="O32" s="4">
        <v>12300</v>
      </c>
      <c r="P32">
        <f t="shared" si="4"/>
        <v>55</v>
      </c>
      <c r="Q32" s="7">
        <v>0.5</v>
      </c>
      <c r="R32">
        <f t="shared" si="5"/>
        <v>110</v>
      </c>
    </row>
    <row r="33" spans="1:18">
      <c r="A33" s="21">
        <v>10</v>
      </c>
      <c r="B33" s="23" t="s">
        <v>62</v>
      </c>
      <c r="C33" s="22" t="s">
        <v>54</v>
      </c>
      <c r="D33" s="22" t="s">
        <v>63</v>
      </c>
      <c r="E33" s="10">
        <v>222</v>
      </c>
      <c r="F33" s="23">
        <v>1</v>
      </c>
      <c r="O33" s="24">
        <v>24700</v>
      </c>
      <c r="P33" s="20">
        <f t="shared" ref="P33:P37" si="6">ROUND(O33*0.45/100,0)</f>
        <v>111</v>
      </c>
      <c r="Q33" s="7">
        <v>0.5</v>
      </c>
      <c r="R33" s="20">
        <f t="shared" ref="R33:R37" si="7">P33/(1-Q33)</f>
        <v>222</v>
      </c>
    </row>
    <row r="34" spans="1:18">
      <c r="A34" s="21">
        <v>11</v>
      </c>
      <c r="B34" s="23" t="s">
        <v>64</v>
      </c>
      <c r="C34" s="22" t="s">
        <v>65</v>
      </c>
      <c r="D34" s="22" t="s">
        <v>66</v>
      </c>
      <c r="E34" s="10">
        <v>6</v>
      </c>
      <c r="F34" s="23">
        <v>2</v>
      </c>
      <c r="O34" s="24">
        <v>700</v>
      </c>
      <c r="P34" s="20">
        <f t="shared" si="6"/>
        <v>3</v>
      </c>
      <c r="Q34" s="7">
        <v>0.5</v>
      </c>
      <c r="R34" s="20">
        <f t="shared" si="7"/>
        <v>6</v>
      </c>
    </row>
    <row r="35" spans="1:18">
      <c r="A35" s="21">
        <v>12</v>
      </c>
      <c r="B35" s="23" t="s">
        <v>67</v>
      </c>
      <c r="C35" s="22" t="s">
        <v>57</v>
      </c>
      <c r="D35" s="24" t="s">
        <v>68</v>
      </c>
      <c r="E35" s="11">
        <v>6</v>
      </c>
      <c r="F35" s="23">
        <v>1</v>
      </c>
      <c r="O35" s="25">
        <v>700</v>
      </c>
      <c r="P35" s="20">
        <f t="shared" si="6"/>
        <v>3</v>
      </c>
      <c r="Q35" s="7">
        <v>0.5</v>
      </c>
      <c r="R35" s="20">
        <f t="shared" si="7"/>
        <v>6</v>
      </c>
    </row>
    <row r="36" spans="1:18">
      <c r="A36" s="21">
        <v>13</v>
      </c>
      <c r="B36" s="23" t="s">
        <v>69</v>
      </c>
      <c r="C36" s="22" t="s">
        <v>57</v>
      </c>
      <c r="D36" s="24" t="s">
        <v>70</v>
      </c>
      <c r="E36" s="11">
        <v>8</v>
      </c>
      <c r="F36" s="23">
        <v>1</v>
      </c>
      <c r="O36" s="25">
        <v>800</v>
      </c>
      <c r="P36" s="20">
        <f t="shared" si="6"/>
        <v>4</v>
      </c>
      <c r="Q36" s="7">
        <v>0.5</v>
      </c>
      <c r="R36" s="20">
        <f t="shared" si="7"/>
        <v>8</v>
      </c>
    </row>
    <row r="37" spans="1:18">
      <c r="A37" s="21">
        <v>14</v>
      </c>
      <c r="B37" s="23" t="s">
        <v>71</v>
      </c>
      <c r="C37" s="22" t="s">
        <v>60</v>
      </c>
      <c r="D37" s="24" t="s">
        <v>72</v>
      </c>
      <c r="E37" s="11">
        <v>12</v>
      </c>
      <c r="F37" s="23">
        <v>1</v>
      </c>
      <c r="O37" s="25">
        <v>1400</v>
      </c>
      <c r="P37" s="20">
        <f t="shared" si="6"/>
        <v>6</v>
      </c>
      <c r="Q37" s="7">
        <v>0.5</v>
      </c>
      <c r="R37" s="20">
        <f t="shared" si="7"/>
        <v>12</v>
      </c>
    </row>
    <row r="38" spans="1:18">
      <c r="E38" s="8"/>
    </row>
    <row r="39" spans="1:18">
      <c r="A39" t="s">
        <v>46</v>
      </c>
      <c r="E39" s="8"/>
    </row>
    <row r="40" spans="1:18">
      <c r="A40" t="s">
        <v>34</v>
      </c>
      <c r="E40" s="8"/>
    </row>
    <row r="41" spans="1:18">
      <c r="A41" t="s">
        <v>47</v>
      </c>
      <c r="E41" s="8"/>
    </row>
    <row r="42" spans="1:18">
      <c r="A42" s="2" t="s">
        <v>8</v>
      </c>
      <c r="B42" s="3" t="s">
        <v>9</v>
      </c>
      <c r="C42" s="3" t="s">
        <v>18</v>
      </c>
      <c r="D42" s="3" t="s">
        <v>10</v>
      </c>
      <c r="E42" s="6" t="s">
        <v>52</v>
      </c>
      <c r="F42" s="3" t="s">
        <v>11</v>
      </c>
      <c r="O42" s="4" t="s">
        <v>12</v>
      </c>
    </row>
    <row r="43" spans="1:18">
      <c r="A43" s="2">
        <v>1</v>
      </c>
      <c r="B43" s="3" t="s">
        <v>3</v>
      </c>
      <c r="C43" s="3" t="s">
        <v>20</v>
      </c>
      <c r="D43" s="3" t="s">
        <v>36</v>
      </c>
      <c r="E43" s="9">
        <v>912</v>
      </c>
      <c r="F43" s="3">
        <v>1</v>
      </c>
      <c r="O43" s="4">
        <v>101400</v>
      </c>
      <c r="P43">
        <f>ROUND(O43*0.45/100,0)</f>
        <v>456</v>
      </c>
      <c r="Q43" s="7">
        <v>0.5</v>
      </c>
      <c r="R43">
        <f>P43/(1-Q43)</f>
        <v>912</v>
      </c>
    </row>
    <row r="44" spans="1:18">
      <c r="A44" s="2">
        <v>2</v>
      </c>
      <c r="B44" s="3" t="s">
        <v>4</v>
      </c>
      <c r="C44" s="3" t="s">
        <v>21</v>
      </c>
      <c r="D44" s="3" t="s">
        <v>48</v>
      </c>
      <c r="E44" s="9">
        <v>152</v>
      </c>
      <c r="F44" s="3">
        <v>1</v>
      </c>
      <c r="O44" s="4">
        <v>16900</v>
      </c>
      <c r="P44">
        <f t="shared" ref="P44:P51" si="8">ROUND(O44*0.45/100,0)</f>
        <v>76</v>
      </c>
      <c r="Q44" s="7">
        <v>0.5</v>
      </c>
      <c r="R44">
        <f t="shared" ref="R44:R51" si="9">P44/(1-Q44)</f>
        <v>152</v>
      </c>
    </row>
    <row r="45" spans="1:18">
      <c r="A45" s="2">
        <v>3</v>
      </c>
      <c r="B45" s="3" t="s">
        <v>5</v>
      </c>
      <c r="C45" s="3" t="s">
        <v>20</v>
      </c>
      <c r="D45" s="3" t="s">
        <v>38</v>
      </c>
      <c r="E45" s="9">
        <v>1744</v>
      </c>
      <c r="F45" s="3">
        <v>1</v>
      </c>
      <c r="O45" s="4">
        <v>193700</v>
      </c>
      <c r="P45">
        <f t="shared" si="8"/>
        <v>872</v>
      </c>
      <c r="Q45" s="7">
        <v>0.5</v>
      </c>
      <c r="R45">
        <f t="shared" si="9"/>
        <v>1744</v>
      </c>
    </row>
    <row r="46" spans="1:18">
      <c r="A46" s="2">
        <v>4</v>
      </c>
      <c r="B46" s="3" t="s">
        <v>6</v>
      </c>
      <c r="C46" s="3" t="s">
        <v>30</v>
      </c>
      <c r="D46" s="3" t="s">
        <v>39</v>
      </c>
      <c r="E46" s="9">
        <v>90</v>
      </c>
      <c r="F46" s="3">
        <v>2</v>
      </c>
      <c r="O46" s="4">
        <v>10100</v>
      </c>
      <c r="P46">
        <f t="shared" si="8"/>
        <v>45</v>
      </c>
      <c r="Q46" s="7">
        <v>0.5</v>
      </c>
      <c r="R46">
        <f t="shared" si="9"/>
        <v>90</v>
      </c>
    </row>
    <row r="47" spans="1:18">
      <c r="A47" s="2">
        <v>5</v>
      </c>
      <c r="B47" s="3" t="s">
        <v>6</v>
      </c>
      <c r="C47" s="3" t="s">
        <v>29</v>
      </c>
      <c r="D47" s="3" t="s">
        <v>40</v>
      </c>
      <c r="E47" s="9">
        <v>128</v>
      </c>
      <c r="F47" s="3">
        <v>1</v>
      </c>
      <c r="O47" s="4">
        <v>14300</v>
      </c>
      <c r="P47">
        <f t="shared" si="8"/>
        <v>64</v>
      </c>
      <c r="Q47" s="7">
        <v>0.5</v>
      </c>
      <c r="R47">
        <f t="shared" si="9"/>
        <v>128</v>
      </c>
    </row>
    <row r="48" spans="1:18">
      <c r="A48" s="2">
        <v>6</v>
      </c>
      <c r="B48" s="3" t="s">
        <v>7</v>
      </c>
      <c r="C48" s="3" t="s">
        <v>32</v>
      </c>
      <c r="D48" s="3" t="s">
        <v>45</v>
      </c>
      <c r="E48" s="9">
        <v>310</v>
      </c>
      <c r="F48" s="3">
        <v>1</v>
      </c>
      <c r="O48" s="4">
        <v>34400</v>
      </c>
      <c r="P48">
        <f t="shared" si="8"/>
        <v>155</v>
      </c>
      <c r="Q48" s="7">
        <v>0.5</v>
      </c>
      <c r="R48">
        <f t="shared" si="9"/>
        <v>310</v>
      </c>
    </row>
    <row r="49" spans="1:18">
      <c r="A49" s="2">
        <v>7</v>
      </c>
      <c r="B49" s="3" t="s">
        <v>22</v>
      </c>
      <c r="C49" s="3" t="s">
        <v>44</v>
      </c>
      <c r="D49" s="3" t="s">
        <v>41</v>
      </c>
      <c r="E49" s="9">
        <v>6</v>
      </c>
      <c r="F49" s="3">
        <v>1</v>
      </c>
      <c r="O49" s="4">
        <v>700</v>
      </c>
      <c r="P49">
        <f t="shared" si="8"/>
        <v>3</v>
      </c>
      <c r="Q49" s="7">
        <v>0.5</v>
      </c>
      <c r="R49">
        <f t="shared" si="9"/>
        <v>6</v>
      </c>
    </row>
    <row r="50" spans="1:18">
      <c r="A50" s="2">
        <v>8</v>
      </c>
      <c r="B50" s="3" t="s">
        <v>22</v>
      </c>
      <c r="C50" s="3" t="s">
        <v>43</v>
      </c>
      <c r="D50" s="3" t="s">
        <v>42</v>
      </c>
      <c r="E50" s="9">
        <v>6</v>
      </c>
      <c r="F50" s="3">
        <v>1</v>
      </c>
      <c r="O50" s="4">
        <v>700</v>
      </c>
      <c r="P50">
        <f t="shared" si="8"/>
        <v>3</v>
      </c>
      <c r="Q50" s="7">
        <v>0.5</v>
      </c>
      <c r="R50">
        <f t="shared" si="9"/>
        <v>6</v>
      </c>
    </row>
    <row r="51" spans="1:18">
      <c r="A51" s="5">
        <v>9</v>
      </c>
      <c r="B51" s="6" t="s">
        <v>49</v>
      </c>
      <c r="C51" s="6" t="s">
        <v>50</v>
      </c>
      <c r="D51" s="3" t="s">
        <v>51</v>
      </c>
      <c r="E51" s="9">
        <v>110</v>
      </c>
      <c r="F51" s="3">
        <v>1</v>
      </c>
      <c r="O51" s="4">
        <v>12300</v>
      </c>
      <c r="P51">
        <f t="shared" si="8"/>
        <v>55</v>
      </c>
      <c r="Q51" s="7">
        <v>0.5</v>
      </c>
      <c r="R51">
        <f t="shared" si="9"/>
        <v>110</v>
      </c>
    </row>
    <row r="52" spans="1:18">
      <c r="A52" s="29">
        <v>10</v>
      </c>
      <c r="B52" s="31" t="s">
        <v>62</v>
      </c>
      <c r="C52" s="30" t="s">
        <v>54</v>
      </c>
      <c r="D52" s="30" t="s">
        <v>63</v>
      </c>
      <c r="E52" s="26">
        <v>222</v>
      </c>
      <c r="F52" s="31">
        <v>1</v>
      </c>
      <c r="O52" s="32">
        <v>24700</v>
      </c>
      <c r="P52" s="28">
        <f t="shared" ref="P52:P56" si="10">ROUND(O52*0.45/100,0)</f>
        <v>111</v>
      </c>
      <c r="Q52" s="7">
        <v>0.5</v>
      </c>
      <c r="R52" s="28">
        <f t="shared" ref="R52:R56" si="11">P52/(1-Q52)</f>
        <v>222</v>
      </c>
    </row>
    <row r="53" spans="1:18">
      <c r="A53" s="29">
        <v>11</v>
      </c>
      <c r="B53" s="31" t="s">
        <v>64</v>
      </c>
      <c r="C53" s="30" t="s">
        <v>65</v>
      </c>
      <c r="D53" s="30" t="s">
        <v>66</v>
      </c>
      <c r="E53" s="26">
        <v>6</v>
      </c>
      <c r="F53" s="31">
        <v>2</v>
      </c>
      <c r="O53" s="32">
        <v>700</v>
      </c>
      <c r="P53" s="28">
        <f t="shared" si="10"/>
        <v>3</v>
      </c>
      <c r="Q53" s="7">
        <v>0.5</v>
      </c>
      <c r="R53" s="28">
        <f t="shared" si="11"/>
        <v>6</v>
      </c>
    </row>
    <row r="54" spans="1:18">
      <c r="A54" s="29">
        <v>12</v>
      </c>
      <c r="B54" s="31" t="s">
        <v>67</v>
      </c>
      <c r="C54" s="30" t="s">
        <v>57</v>
      </c>
      <c r="D54" s="32" t="s">
        <v>68</v>
      </c>
      <c r="E54" s="27">
        <v>6</v>
      </c>
      <c r="F54" s="31">
        <v>1</v>
      </c>
      <c r="O54" s="33">
        <v>700</v>
      </c>
      <c r="P54" s="28">
        <f t="shared" si="10"/>
        <v>3</v>
      </c>
      <c r="Q54" s="7">
        <v>0.5</v>
      </c>
      <c r="R54" s="28">
        <f t="shared" si="11"/>
        <v>6</v>
      </c>
    </row>
    <row r="55" spans="1:18">
      <c r="A55" s="29">
        <v>13</v>
      </c>
      <c r="B55" s="31" t="s">
        <v>69</v>
      </c>
      <c r="C55" s="30" t="s">
        <v>57</v>
      </c>
      <c r="D55" s="32" t="s">
        <v>70</v>
      </c>
      <c r="E55" s="27">
        <v>8</v>
      </c>
      <c r="F55" s="31">
        <v>1</v>
      </c>
      <c r="O55" s="33">
        <v>800</v>
      </c>
      <c r="P55" s="28">
        <f t="shared" si="10"/>
        <v>4</v>
      </c>
      <c r="Q55" s="7">
        <v>0.5</v>
      </c>
      <c r="R55" s="28">
        <f t="shared" si="11"/>
        <v>8</v>
      </c>
    </row>
    <row r="56" spans="1:18">
      <c r="A56" s="29">
        <v>14</v>
      </c>
      <c r="B56" s="31" t="s">
        <v>71</v>
      </c>
      <c r="C56" s="30" t="s">
        <v>60</v>
      </c>
      <c r="D56" s="32" t="s">
        <v>72</v>
      </c>
      <c r="E56" s="27">
        <v>12</v>
      </c>
      <c r="F56" s="31">
        <v>1</v>
      </c>
      <c r="O56" s="33">
        <v>1400</v>
      </c>
      <c r="P56" s="28">
        <f t="shared" si="10"/>
        <v>6</v>
      </c>
      <c r="Q56" s="7">
        <v>0.5</v>
      </c>
      <c r="R56" s="28">
        <f t="shared" si="11"/>
        <v>12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2"/>
  <pageMargins left="0.78740157499999996" right="0.78740157499999996" top="0.984251969" bottom="0.98425196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2"/>
  <pageMargins left="0.78740157499999996" right="0.78740157499999996" top="0.984251969" bottom="0.98425196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2013-02-22T10:11:06Z</cp:lastPrinted>
  <dcterms:created xsi:type="dcterms:W3CDTF">2013-02-20T02:11:34Z</dcterms:created>
  <dcterms:modified xsi:type="dcterms:W3CDTF">2013-02-22T10:11:19Z</dcterms:modified>
</cp:coreProperties>
</file>