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80" windowHeight="94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Sheet1!$A$1:$F$45</definedName>
  </definedNames>
  <calcPr calcId="145621"/>
</workbook>
</file>

<file path=xl/calcChain.xml><?xml version="1.0" encoding="utf-8"?>
<calcChain xmlns="http://schemas.openxmlformats.org/spreadsheetml/2006/main">
  <c r="R44" i="1" l="1"/>
  <c r="P44" i="1"/>
  <c r="P43" i="1"/>
  <c r="R43" i="1" s="1"/>
  <c r="R42" i="1"/>
  <c r="P42" i="1"/>
  <c r="P41" i="1"/>
  <c r="R41" i="1" s="1"/>
  <c r="R40" i="1"/>
  <c r="P40" i="1"/>
  <c r="P39" i="1"/>
  <c r="R39" i="1" s="1"/>
  <c r="R38" i="1"/>
  <c r="P38" i="1"/>
  <c r="P37" i="1"/>
  <c r="R37" i="1" s="1"/>
  <c r="R36" i="1"/>
  <c r="P36" i="1"/>
  <c r="R29" i="1"/>
  <c r="P29" i="1"/>
  <c r="P28" i="1"/>
  <c r="R28" i="1" s="1"/>
  <c r="R27" i="1"/>
  <c r="P27" i="1"/>
  <c r="P26" i="1"/>
  <c r="R26" i="1" s="1"/>
  <c r="R25" i="1"/>
  <c r="P25" i="1"/>
  <c r="P24" i="1"/>
  <c r="R24" i="1" s="1"/>
  <c r="R23" i="1"/>
  <c r="P23" i="1"/>
  <c r="P22" i="1"/>
  <c r="R22" i="1" s="1"/>
  <c r="R21" i="1"/>
  <c r="P21" i="1"/>
  <c r="P6" i="1"/>
  <c r="R6" i="1" s="1"/>
  <c r="P7" i="1"/>
  <c r="P8" i="1"/>
  <c r="P9" i="1"/>
  <c r="R9" i="1" s="1"/>
  <c r="P10" i="1"/>
  <c r="R10" i="1" s="1"/>
  <c r="P11" i="1"/>
  <c r="P12" i="1"/>
  <c r="P13" i="1"/>
  <c r="R13" i="1" s="1"/>
  <c r="P14" i="1"/>
  <c r="R14" i="1" s="1"/>
  <c r="P5" i="1"/>
  <c r="R5" i="1" s="1"/>
  <c r="R7" i="1"/>
  <c r="R8" i="1"/>
  <c r="R11" i="1"/>
  <c r="R12" i="1"/>
</calcChain>
</file>

<file path=xl/sharedStrings.xml><?xml version="1.0" encoding="utf-8"?>
<sst xmlns="http://schemas.openxmlformats.org/spreadsheetml/2006/main" count="114" uniqueCount="53">
  <si>
    <t>Production No : R-9YM88-41-360</t>
    <phoneticPr fontId="2"/>
  </si>
  <si>
    <t>Model : HCN6Bx4B ANSI150RF</t>
    <phoneticPr fontId="2"/>
  </si>
  <si>
    <t>Tag No : L0401PV1</t>
    <phoneticPr fontId="2"/>
  </si>
  <si>
    <t>Plug</t>
    <phoneticPr fontId="2"/>
  </si>
  <si>
    <t>Stem</t>
    <phoneticPr fontId="2"/>
  </si>
  <si>
    <t>Cage</t>
    <phoneticPr fontId="2"/>
  </si>
  <si>
    <t>Gasket</t>
    <phoneticPr fontId="2"/>
  </si>
  <si>
    <t>Gland Packing Replace Kit</t>
    <phoneticPr fontId="2"/>
  </si>
  <si>
    <t>No.</t>
    <phoneticPr fontId="2"/>
  </si>
  <si>
    <t>Description</t>
    <phoneticPr fontId="2"/>
  </si>
  <si>
    <t>Part No.</t>
    <phoneticPr fontId="2"/>
  </si>
  <si>
    <t>Q'ty</t>
    <phoneticPr fontId="2"/>
  </si>
  <si>
    <t>L/P(JPY)</t>
    <phoneticPr fontId="2"/>
  </si>
  <si>
    <t>82535002-00200</t>
    <phoneticPr fontId="2"/>
  </si>
  <si>
    <t>82537596-10200</t>
    <phoneticPr fontId="2"/>
  </si>
  <si>
    <t>82537526-00200</t>
    <phoneticPr fontId="2"/>
  </si>
  <si>
    <t>82682860-10100</t>
    <phoneticPr fontId="2"/>
  </si>
  <si>
    <t>Piston Ring</t>
    <phoneticPr fontId="2"/>
  </si>
  <si>
    <t>Material</t>
    <phoneticPr fontId="2"/>
  </si>
  <si>
    <t>Stellite#21</t>
    <phoneticPr fontId="2"/>
  </si>
  <si>
    <t>SCS24</t>
    <phoneticPr fontId="2"/>
  </si>
  <si>
    <t>SUS316</t>
    <phoneticPr fontId="2"/>
  </si>
  <si>
    <t>O-Ring</t>
    <phoneticPr fontId="2"/>
  </si>
  <si>
    <t>82592221-79700</t>
    <phoneticPr fontId="2"/>
  </si>
  <si>
    <t>P16</t>
    <phoneticPr fontId="2"/>
  </si>
  <si>
    <t>82592222-89700</t>
    <phoneticPr fontId="2"/>
  </si>
  <si>
    <t>P26</t>
    <phoneticPr fontId="2"/>
  </si>
  <si>
    <t>82535500-60400</t>
    <phoneticPr fontId="2"/>
  </si>
  <si>
    <t>82535505-60200</t>
    <phoneticPr fontId="2"/>
  </si>
  <si>
    <t>V7590</t>
    <phoneticPr fontId="2"/>
  </si>
  <si>
    <t>V543</t>
    <phoneticPr fontId="2"/>
  </si>
  <si>
    <t>82559346-70300</t>
    <phoneticPr fontId="2"/>
  </si>
  <si>
    <t>P6610CH+P6528</t>
    <phoneticPr fontId="2"/>
  </si>
  <si>
    <t>Production No : R-9YM88-41-370</t>
    <phoneticPr fontId="2"/>
  </si>
  <si>
    <t>Model : HCB4Bx4B ANSI150RF</t>
    <phoneticPr fontId="2"/>
  </si>
  <si>
    <t>Tag No : L0402PV</t>
    <phoneticPr fontId="2"/>
  </si>
  <si>
    <t>82534294-10200</t>
    <phoneticPr fontId="2"/>
  </si>
  <si>
    <t>82535001-00800</t>
    <phoneticPr fontId="2"/>
  </si>
  <si>
    <t>82534544-00200</t>
    <phoneticPr fontId="2"/>
  </si>
  <si>
    <t>82535500-50400</t>
    <phoneticPr fontId="2"/>
  </si>
  <si>
    <t>82535505-50200</t>
    <phoneticPr fontId="2"/>
  </si>
  <si>
    <t>82592221-49700</t>
    <phoneticPr fontId="2"/>
  </si>
  <si>
    <t>82592222-29700</t>
    <phoneticPr fontId="2"/>
  </si>
  <si>
    <t>P22</t>
    <phoneticPr fontId="2"/>
  </si>
  <si>
    <t>P12.5</t>
    <phoneticPr fontId="2"/>
  </si>
  <si>
    <t>82559346-70200</t>
    <phoneticPr fontId="2"/>
  </si>
  <si>
    <t>Production No : R-9YM88-41-380</t>
    <phoneticPr fontId="2"/>
  </si>
  <si>
    <t>Tag No : L0403PV2</t>
    <phoneticPr fontId="2"/>
  </si>
  <si>
    <t>82535001-01000</t>
    <phoneticPr fontId="2"/>
  </si>
  <si>
    <t>Grease</t>
    <phoneticPr fontId="2"/>
  </si>
  <si>
    <t>PS6</t>
    <phoneticPr fontId="2"/>
  </si>
  <si>
    <t>82554595-10100</t>
    <phoneticPr fontId="2"/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</si>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</sst>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3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38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38" fontId="0" fillId="0" borderId="1" xfId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9" fontId="0" fillId="0" borderId="0" xfId="0" applyNumberFormat="1"/>
    <xf numFmtId="164" fontId="0" fillId="0" borderId="0" xfId="0" applyNumberFormat="1"/>
    <xf numFmtId="164" fontId="0" fillId="0" borderId="1" xfId="0" applyNumberFormat="1" applyBorder="1"/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workbookViewId="0">
      <selection activeCell="F1" sqref="A1:F45"/>
    </sheetView>
  </sheetViews>
  <sheetFormatPr baseColWidth="10" defaultRowHeight="13.5"/>
  <cols>
    <col min="1" max="1" width="9.75" customWidth="1"/>
    <col min="2" max="2" width="23.625" bestFit="1" customWidth="1"/>
    <col min="3" max="3" width="23.625" customWidth="1"/>
    <col min="4" max="4" width="16.125" bestFit="1" customWidth="1"/>
    <col min="5" max="5" width="11.75" bestFit="1" customWidth="1"/>
    <col min="6" max="6" width="4.75" bestFit="1" customWidth="1"/>
    <col min="7" max="14" width="9" customWidth="1"/>
    <col min="15" max="15" width="9.375" style="1" bestFit="1" customWidth="1"/>
    <col min="16" max="256" width="9" customWidth="1"/>
  </cols>
  <sheetData>
    <row r="1" spans="1:18">
      <c r="A1" t="s">
        <v>0</v>
      </c>
    </row>
    <row r="2" spans="1:18">
      <c r="A2" t="s">
        <v>1</v>
      </c>
    </row>
    <row r="3" spans="1:18">
      <c r="A3" t="s">
        <v>2</v>
      </c>
    </row>
    <row r="4" spans="1:18">
      <c r="A4" s="2" t="s">
        <v>8</v>
      </c>
      <c r="B4" s="3" t="s">
        <v>9</v>
      </c>
      <c r="C4" s="3" t="s">
        <v>18</v>
      </c>
      <c r="D4" s="3" t="s">
        <v>10</v>
      </c>
      <c r="E4" s="6" t="s">
        <v>52</v>
      </c>
      <c r="F4" s="3" t="s">
        <v>11</v>
      </c>
      <c r="O4" s="4" t="s">
        <v>12</v>
      </c>
    </row>
    <row r="5" spans="1:18">
      <c r="A5" s="2">
        <v>1</v>
      </c>
      <c r="B5" s="3" t="s">
        <v>3</v>
      </c>
      <c r="C5" s="3" t="s">
        <v>20</v>
      </c>
      <c r="D5" s="3" t="s">
        <v>14</v>
      </c>
      <c r="E5" s="9">
        <v>5206</v>
      </c>
      <c r="F5" s="3">
        <v>1</v>
      </c>
      <c r="O5" s="4">
        <v>578500</v>
      </c>
      <c r="P5">
        <f>ROUND(O5*0.45/100,0)</f>
        <v>2603</v>
      </c>
      <c r="Q5" s="7">
        <v>0.5</v>
      </c>
      <c r="R5">
        <f>P5/(1-Q5)</f>
        <v>5206</v>
      </c>
    </row>
    <row r="6" spans="1:18">
      <c r="A6" s="2">
        <v>2</v>
      </c>
      <c r="B6" s="3" t="s">
        <v>4</v>
      </c>
      <c r="C6" s="3" t="s">
        <v>21</v>
      </c>
      <c r="D6" s="3" t="s">
        <v>13</v>
      </c>
      <c r="E6" s="9">
        <v>222</v>
      </c>
      <c r="F6" s="3">
        <v>1</v>
      </c>
      <c r="O6" s="4">
        <v>24700</v>
      </c>
      <c r="P6">
        <f t="shared" ref="P6:P14" si="0">ROUND(O6*0.45/100,0)</f>
        <v>111</v>
      </c>
      <c r="Q6" s="7">
        <v>0.5</v>
      </c>
      <c r="R6">
        <f t="shared" ref="R6:R14" si="1">P6/(1-Q6)</f>
        <v>222</v>
      </c>
    </row>
    <row r="7" spans="1:18">
      <c r="A7" s="2">
        <v>3</v>
      </c>
      <c r="B7" s="3" t="s">
        <v>5</v>
      </c>
      <c r="C7" s="3" t="s">
        <v>20</v>
      </c>
      <c r="D7" s="3" t="s">
        <v>15</v>
      </c>
      <c r="E7" s="9">
        <v>6564</v>
      </c>
      <c r="F7" s="3">
        <v>1</v>
      </c>
      <c r="O7" s="4">
        <v>729300</v>
      </c>
      <c r="P7">
        <f t="shared" si="0"/>
        <v>3282</v>
      </c>
      <c r="Q7" s="7">
        <v>0.5</v>
      </c>
      <c r="R7">
        <f t="shared" si="1"/>
        <v>6564</v>
      </c>
    </row>
    <row r="8" spans="1:18">
      <c r="A8" s="2">
        <v>4</v>
      </c>
      <c r="B8" s="3" t="s">
        <v>17</v>
      </c>
      <c r="C8" s="3" t="s">
        <v>19</v>
      </c>
      <c r="D8" s="3" t="s">
        <v>16</v>
      </c>
      <c r="E8" s="9">
        <v>1202</v>
      </c>
      <c r="F8" s="3">
        <v>2</v>
      </c>
      <c r="O8" s="4">
        <v>133500</v>
      </c>
      <c r="P8">
        <f t="shared" si="0"/>
        <v>601</v>
      </c>
      <c r="Q8" s="7">
        <v>0.5</v>
      </c>
      <c r="R8">
        <f t="shared" si="1"/>
        <v>1202</v>
      </c>
    </row>
    <row r="9" spans="1:18">
      <c r="A9" s="2">
        <v>5</v>
      </c>
      <c r="B9" s="3" t="s">
        <v>6</v>
      </c>
      <c r="C9" s="3" t="s">
        <v>30</v>
      </c>
      <c r="D9" s="3" t="s">
        <v>27</v>
      </c>
      <c r="E9" s="9">
        <v>142</v>
      </c>
      <c r="F9" s="3">
        <v>2</v>
      </c>
      <c r="O9" s="4">
        <v>15800</v>
      </c>
      <c r="P9">
        <f t="shared" si="0"/>
        <v>71</v>
      </c>
      <c r="Q9" s="7">
        <v>0.5</v>
      </c>
      <c r="R9">
        <f t="shared" si="1"/>
        <v>142</v>
      </c>
    </row>
    <row r="10" spans="1:18">
      <c r="A10" s="2">
        <v>6</v>
      </c>
      <c r="B10" s="3" t="s">
        <v>6</v>
      </c>
      <c r="C10" s="3" t="s">
        <v>29</v>
      </c>
      <c r="D10" s="3" t="s">
        <v>28</v>
      </c>
      <c r="E10" s="9">
        <v>168</v>
      </c>
      <c r="F10" s="3">
        <v>1</v>
      </c>
      <c r="O10" s="4">
        <v>18600</v>
      </c>
      <c r="P10">
        <f t="shared" si="0"/>
        <v>84</v>
      </c>
      <c r="Q10" s="7">
        <v>0.5</v>
      </c>
      <c r="R10">
        <f t="shared" si="1"/>
        <v>168</v>
      </c>
    </row>
    <row r="11" spans="1:18">
      <c r="A11" s="2">
        <v>7</v>
      </c>
      <c r="B11" s="3" t="s">
        <v>7</v>
      </c>
      <c r="C11" s="3" t="s">
        <v>32</v>
      </c>
      <c r="D11" s="3" t="s">
        <v>31</v>
      </c>
      <c r="E11" s="9">
        <v>454</v>
      </c>
      <c r="F11" s="3">
        <v>1</v>
      </c>
      <c r="O11" s="4">
        <v>50400</v>
      </c>
      <c r="P11">
        <f t="shared" si="0"/>
        <v>227</v>
      </c>
      <c r="Q11" s="7">
        <v>0.5</v>
      </c>
      <c r="R11">
        <f t="shared" si="1"/>
        <v>454</v>
      </c>
    </row>
    <row r="12" spans="1:18">
      <c r="A12" s="2">
        <v>8</v>
      </c>
      <c r="B12" s="3" t="s">
        <v>22</v>
      </c>
      <c r="C12" s="3" t="s">
        <v>24</v>
      </c>
      <c r="D12" s="3" t="s">
        <v>23</v>
      </c>
      <c r="E12" s="9">
        <v>6</v>
      </c>
      <c r="F12" s="3">
        <v>1</v>
      </c>
      <c r="O12" s="4">
        <v>700</v>
      </c>
      <c r="P12">
        <f t="shared" si="0"/>
        <v>3</v>
      </c>
      <c r="Q12" s="7">
        <v>0.5</v>
      </c>
      <c r="R12">
        <f t="shared" si="1"/>
        <v>6</v>
      </c>
    </row>
    <row r="13" spans="1:18">
      <c r="A13" s="2">
        <v>9</v>
      </c>
      <c r="B13" s="3" t="s">
        <v>22</v>
      </c>
      <c r="C13" s="3" t="s">
        <v>26</v>
      </c>
      <c r="D13" s="3" t="s">
        <v>25</v>
      </c>
      <c r="E13" s="9">
        <v>8</v>
      </c>
      <c r="F13" s="3">
        <v>1</v>
      </c>
      <c r="O13" s="4">
        <v>800</v>
      </c>
      <c r="P13">
        <f t="shared" si="0"/>
        <v>4</v>
      </c>
      <c r="Q13" s="7">
        <v>0.5</v>
      </c>
      <c r="R13">
        <f t="shared" si="1"/>
        <v>8</v>
      </c>
    </row>
    <row r="14" spans="1:18">
      <c r="A14" s="5">
        <v>10</v>
      </c>
      <c r="B14" s="6" t="s">
        <v>49</v>
      </c>
      <c r="C14" s="6" t="s">
        <v>50</v>
      </c>
      <c r="D14" s="3" t="s">
        <v>51</v>
      </c>
      <c r="E14" s="9">
        <v>110</v>
      </c>
      <c r="F14" s="3">
        <v>1</v>
      </c>
      <c r="O14" s="4">
        <v>12300</v>
      </c>
      <c r="P14">
        <f t="shared" si="0"/>
        <v>55</v>
      </c>
      <c r="Q14" s="7">
        <v>0.5</v>
      </c>
      <c r="R14">
        <f t="shared" si="1"/>
        <v>110</v>
      </c>
    </row>
    <row r="15" spans="1:18">
      <c r="E15" s="8"/>
    </row>
    <row r="16" spans="1:18">
      <c r="E16" s="8"/>
    </row>
    <row r="17" spans="1:18">
      <c r="A17" t="s">
        <v>33</v>
      </c>
      <c r="E17" s="8"/>
    </row>
    <row r="18" spans="1:18">
      <c r="A18" t="s">
        <v>34</v>
      </c>
      <c r="E18" s="8"/>
    </row>
    <row r="19" spans="1:18">
      <c r="A19" t="s">
        <v>35</v>
      </c>
      <c r="E19" s="8"/>
    </row>
    <row r="20" spans="1:18">
      <c r="A20" s="2" t="s">
        <v>8</v>
      </c>
      <c r="B20" s="3" t="s">
        <v>9</v>
      </c>
      <c r="C20" s="3" t="s">
        <v>18</v>
      </c>
      <c r="D20" s="3" t="s">
        <v>10</v>
      </c>
      <c r="E20" s="6" t="s">
        <v>52</v>
      </c>
      <c r="F20" s="3" t="s">
        <v>11</v>
      </c>
      <c r="O20" s="4" t="s">
        <v>12</v>
      </c>
    </row>
    <row r="21" spans="1:18">
      <c r="A21" s="2">
        <v>1</v>
      </c>
      <c r="B21" s="3" t="s">
        <v>3</v>
      </c>
      <c r="C21" s="3" t="s">
        <v>20</v>
      </c>
      <c r="D21" s="3" t="s">
        <v>36</v>
      </c>
      <c r="E21" s="9">
        <v>912</v>
      </c>
      <c r="F21" s="3">
        <v>1</v>
      </c>
      <c r="O21" s="4">
        <v>101400</v>
      </c>
      <c r="P21">
        <f>ROUND(O21*0.45/100,0)</f>
        <v>456</v>
      </c>
      <c r="Q21" s="7">
        <v>0.5</v>
      </c>
      <c r="R21">
        <f>P21/(1-Q21)</f>
        <v>912</v>
      </c>
    </row>
    <row r="22" spans="1:18">
      <c r="A22" s="2">
        <v>2</v>
      </c>
      <c r="B22" s="3" t="s">
        <v>4</v>
      </c>
      <c r="C22" s="3" t="s">
        <v>21</v>
      </c>
      <c r="D22" s="3" t="s">
        <v>37</v>
      </c>
      <c r="E22" s="9">
        <v>188</v>
      </c>
      <c r="F22" s="3">
        <v>1</v>
      </c>
      <c r="O22" s="4">
        <v>20800</v>
      </c>
      <c r="P22">
        <f t="shared" ref="P22:P29" si="2">ROUND(O22*0.45/100,0)</f>
        <v>94</v>
      </c>
      <c r="Q22" s="7">
        <v>0.5</v>
      </c>
      <c r="R22">
        <f t="shared" ref="R22:R29" si="3">P22/(1-Q22)</f>
        <v>188</v>
      </c>
    </row>
    <row r="23" spans="1:18">
      <c r="A23" s="2">
        <v>3</v>
      </c>
      <c r="B23" s="3" t="s">
        <v>5</v>
      </c>
      <c r="C23" s="3" t="s">
        <v>20</v>
      </c>
      <c r="D23" s="3" t="s">
        <v>38</v>
      </c>
      <c r="E23" s="9">
        <v>1744</v>
      </c>
      <c r="F23" s="3">
        <v>1</v>
      </c>
      <c r="O23" s="4">
        <v>193700</v>
      </c>
      <c r="P23">
        <f t="shared" si="2"/>
        <v>872</v>
      </c>
      <c r="Q23" s="7">
        <v>0.5</v>
      </c>
      <c r="R23">
        <f t="shared" si="3"/>
        <v>1744</v>
      </c>
    </row>
    <row r="24" spans="1:18">
      <c r="A24" s="2">
        <v>4</v>
      </c>
      <c r="B24" s="3" t="s">
        <v>6</v>
      </c>
      <c r="C24" s="3" t="s">
        <v>30</v>
      </c>
      <c r="D24" s="3" t="s">
        <v>39</v>
      </c>
      <c r="E24" s="9">
        <v>90</v>
      </c>
      <c r="F24" s="3">
        <v>2</v>
      </c>
      <c r="O24" s="4">
        <v>10100</v>
      </c>
      <c r="P24">
        <f t="shared" si="2"/>
        <v>45</v>
      </c>
      <c r="Q24" s="7">
        <v>0.5</v>
      </c>
      <c r="R24">
        <f t="shared" si="3"/>
        <v>90</v>
      </c>
    </row>
    <row r="25" spans="1:18">
      <c r="A25" s="2">
        <v>5</v>
      </c>
      <c r="B25" s="3" t="s">
        <v>6</v>
      </c>
      <c r="C25" s="3" t="s">
        <v>29</v>
      </c>
      <c r="D25" s="3" t="s">
        <v>40</v>
      </c>
      <c r="E25" s="9">
        <v>128</v>
      </c>
      <c r="F25" s="3">
        <v>1</v>
      </c>
      <c r="O25" s="4">
        <v>14300</v>
      </c>
      <c r="P25">
        <f t="shared" si="2"/>
        <v>64</v>
      </c>
      <c r="Q25" s="7">
        <v>0.5</v>
      </c>
      <c r="R25">
        <f t="shared" si="3"/>
        <v>128</v>
      </c>
    </row>
    <row r="26" spans="1:18">
      <c r="A26" s="2">
        <v>6</v>
      </c>
      <c r="B26" s="3" t="s">
        <v>7</v>
      </c>
      <c r="C26" s="3" t="s">
        <v>32</v>
      </c>
      <c r="D26" s="3" t="s">
        <v>45</v>
      </c>
      <c r="E26" s="9">
        <v>310</v>
      </c>
      <c r="F26" s="3">
        <v>1</v>
      </c>
      <c r="O26" s="4">
        <v>34400</v>
      </c>
      <c r="P26">
        <f t="shared" si="2"/>
        <v>155</v>
      </c>
      <c r="Q26" s="7">
        <v>0.5</v>
      </c>
      <c r="R26">
        <f t="shared" si="3"/>
        <v>310</v>
      </c>
    </row>
    <row r="27" spans="1:18">
      <c r="A27" s="2">
        <v>7</v>
      </c>
      <c r="B27" s="3" t="s">
        <v>22</v>
      </c>
      <c r="C27" s="3" t="s">
        <v>44</v>
      </c>
      <c r="D27" s="3" t="s">
        <v>41</v>
      </c>
      <c r="E27" s="9">
        <v>6</v>
      </c>
      <c r="F27" s="3">
        <v>1</v>
      </c>
      <c r="O27" s="4">
        <v>700</v>
      </c>
      <c r="P27">
        <f t="shared" si="2"/>
        <v>3</v>
      </c>
      <c r="Q27" s="7">
        <v>0.5</v>
      </c>
      <c r="R27">
        <f t="shared" si="3"/>
        <v>6</v>
      </c>
    </row>
    <row r="28" spans="1:18">
      <c r="A28" s="2">
        <v>8</v>
      </c>
      <c r="B28" s="3" t="s">
        <v>22</v>
      </c>
      <c r="C28" s="3" t="s">
        <v>43</v>
      </c>
      <c r="D28" s="3" t="s">
        <v>42</v>
      </c>
      <c r="E28" s="9">
        <v>6</v>
      </c>
      <c r="F28" s="3">
        <v>1</v>
      </c>
      <c r="O28" s="4">
        <v>700</v>
      </c>
      <c r="P28">
        <f t="shared" si="2"/>
        <v>3</v>
      </c>
      <c r="Q28" s="7">
        <v>0.5</v>
      </c>
      <c r="R28">
        <f t="shared" si="3"/>
        <v>6</v>
      </c>
    </row>
    <row r="29" spans="1:18">
      <c r="A29" s="5">
        <v>9</v>
      </c>
      <c r="B29" s="6" t="s">
        <v>49</v>
      </c>
      <c r="C29" s="6" t="s">
        <v>50</v>
      </c>
      <c r="D29" s="3" t="s">
        <v>51</v>
      </c>
      <c r="E29" s="9">
        <v>110</v>
      </c>
      <c r="F29" s="3">
        <v>1</v>
      </c>
      <c r="O29" s="4">
        <v>12300</v>
      </c>
      <c r="P29">
        <f t="shared" si="2"/>
        <v>55</v>
      </c>
      <c r="Q29" s="7">
        <v>0.5</v>
      </c>
      <c r="R29">
        <f t="shared" si="3"/>
        <v>110</v>
      </c>
    </row>
    <row r="30" spans="1:18">
      <c r="E30" s="8"/>
      <c r="Q30" s="7"/>
    </row>
    <row r="31" spans="1:18">
      <c r="E31" s="8"/>
    </row>
    <row r="32" spans="1:18">
      <c r="A32" t="s">
        <v>46</v>
      </c>
      <c r="E32" s="8"/>
    </row>
    <row r="33" spans="1:18">
      <c r="A33" t="s">
        <v>34</v>
      </c>
      <c r="E33" s="8"/>
    </row>
    <row r="34" spans="1:18">
      <c r="A34" t="s">
        <v>47</v>
      </c>
      <c r="E34" s="8"/>
    </row>
    <row r="35" spans="1:18">
      <c r="A35" s="2" t="s">
        <v>8</v>
      </c>
      <c r="B35" s="3" t="s">
        <v>9</v>
      </c>
      <c r="C35" s="3" t="s">
        <v>18</v>
      </c>
      <c r="D35" s="3" t="s">
        <v>10</v>
      </c>
      <c r="E35" s="6" t="s">
        <v>52</v>
      </c>
      <c r="F35" s="3" t="s">
        <v>11</v>
      </c>
      <c r="O35" s="4" t="s">
        <v>12</v>
      </c>
    </row>
    <row r="36" spans="1:18">
      <c r="A36" s="2">
        <v>1</v>
      </c>
      <c r="B36" s="3" t="s">
        <v>3</v>
      </c>
      <c r="C36" s="3" t="s">
        <v>20</v>
      </c>
      <c r="D36" s="3" t="s">
        <v>36</v>
      </c>
      <c r="E36" s="9">
        <v>912</v>
      </c>
      <c r="F36" s="3">
        <v>1</v>
      </c>
      <c r="O36" s="4">
        <v>101400</v>
      </c>
      <c r="P36">
        <f>ROUND(O36*0.45/100,0)</f>
        <v>456</v>
      </c>
      <c r="Q36" s="7">
        <v>0.5</v>
      </c>
      <c r="R36">
        <f>P36/(1-Q36)</f>
        <v>912</v>
      </c>
    </row>
    <row r="37" spans="1:18">
      <c r="A37" s="2">
        <v>2</v>
      </c>
      <c r="B37" s="3" t="s">
        <v>4</v>
      </c>
      <c r="C37" s="3" t="s">
        <v>21</v>
      </c>
      <c r="D37" s="3" t="s">
        <v>48</v>
      </c>
      <c r="E37" s="9">
        <v>152</v>
      </c>
      <c r="F37" s="3">
        <v>1</v>
      </c>
      <c r="O37" s="4">
        <v>16900</v>
      </c>
      <c r="P37">
        <f t="shared" ref="P37:P44" si="4">ROUND(O37*0.45/100,0)</f>
        <v>76</v>
      </c>
      <c r="Q37" s="7">
        <v>0.5</v>
      </c>
      <c r="R37">
        <f t="shared" ref="R37:R44" si="5">P37/(1-Q37)</f>
        <v>152</v>
      </c>
    </row>
    <row r="38" spans="1:18">
      <c r="A38" s="2">
        <v>3</v>
      </c>
      <c r="B38" s="3" t="s">
        <v>5</v>
      </c>
      <c r="C38" s="3" t="s">
        <v>20</v>
      </c>
      <c r="D38" s="3" t="s">
        <v>38</v>
      </c>
      <c r="E38" s="9">
        <v>1744</v>
      </c>
      <c r="F38" s="3">
        <v>1</v>
      </c>
      <c r="O38" s="4">
        <v>193700</v>
      </c>
      <c r="P38">
        <f t="shared" si="4"/>
        <v>872</v>
      </c>
      <c r="Q38" s="7">
        <v>0.5</v>
      </c>
      <c r="R38">
        <f t="shared" si="5"/>
        <v>1744</v>
      </c>
    </row>
    <row r="39" spans="1:18">
      <c r="A39" s="2">
        <v>4</v>
      </c>
      <c r="B39" s="3" t="s">
        <v>6</v>
      </c>
      <c r="C39" s="3" t="s">
        <v>30</v>
      </c>
      <c r="D39" s="3" t="s">
        <v>39</v>
      </c>
      <c r="E39" s="9">
        <v>90</v>
      </c>
      <c r="F39" s="3">
        <v>2</v>
      </c>
      <c r="O39" s="4">
        <v>10100</v>
      </c>
      <c r="P39">
        <f t="shared" si="4"/>
        <v>45</v>
      </c>
      <c r="Q39" s="7">
        <v>0.5</v>
      </c>
      <c r="R39">
        <f t="shared" si="5"/>
        <v>90</v>
      </c>
    </row>
    <row r="40" spans="1:18">
      <c r="A40" s="2">
        <v>5</v>
      </c>
      <c r="B40" s="3" t="s">
        <v>6</v>
      </c>
      <c r="C40" s="3" t="s">
        <v>29</v>
      </c>
      <c r="D40" s="3" t="s">
        <v>40</v>
      </c>
      <c r="E40" s="9">
        <v>128</v>
      </c>
      <c r="F40" s="3">
        <v>1</v>
      </c>
      <c r="O40" s="4">
        <v>14300</v>
      </c>
      <c r="P40">
        <f t="shared" si="4"/>
        <v>64</v>
      </c>
      <c r="Q40" s="7">
        <v>0.5</v>
      </c>
      <c r="R40">
        <f t="shared" si="5"/>
        <v>128</v>
      </c>
    </row>
    <row r="41" spans="1:18">
      <c r="A41" s="2">
        <v>6</v>
      </c>
      <c r="B41" s="3" t="s">
        <v>7</v>
      </c>
      <c r="C41" s="3" t="s">
        <v>32</v>
      </c>
      <c r="D41" s="3" t="s">
        <v>45</v>
      </c>
      <c r="E41" s="9">
        <v>310</v>
      </c>
      <c r="F41" s="3">
        <v>1</v>
      </c>
      <c r="O41" s="4">
        <v>34400</v>
      </c>
      <c r="P41">
        <f t="shared" si="4"/>
        <v>155</v>
      </c>
      <c r="Q41" s="7">
        <v>0.5</v>
      </c>
      <c r="R41">
        <f t="shared" si="5"/>
        <v>310</v>
      </c>
    </row>
    <row r="42" spans="1:18">
      <c r="A42" s="2">
        <v>7</v>
      </c>
      <c r="B42" s="3" t="s">
        <v>22</v>
      </c>
      <c r="C42" s="3" t="s">
        <v>44</v>
      </c>
      <c r="D42" s="3" t="s">
        <v>41</v>
      </c>
      <c r="E42" s="9">
        <v>6</v>
      </c>
      <c r="F42" s="3">
        <v>1</v>
      </c>
      <c r="O42" s="4">
        <v>700</v>
      </c>
      <c r="P42">
        <f t="shared" si="4"/>
        <v>3</v>
      </c>
      <c r="Q42" s="7">
        <v>0.5</v>
      </c>
      <c r="R42">
        <f t="shared" si="5"/>
        <v>6</v>
      </c>
    </row>
    <row r="43" spans="1:18">
      <c r="A43" s="2">
        <v>8</v>
      </c>
      <c r="B43" s="3" t="s">
        <v>22</v>
      </c>
      <c r="C43" s="3" t="s">
        <v>43</v>
      </c>
      <c r="D43" s="3" t="s">
        <v>42</v>
      </c>
      <c r="E43" s="9">
        <v>6</v>
      </c>
      <c r="F43" s="3">
        <v>1</v>
      </c>
      <c r="O43" s="4">
        <v>700</v>
      </c>
      <c r="P43">
        <f t="shared" si="4"/>
        <v>3</v>
      </c>
      <c r="Q43" s="7">
        <v>0.5</v>
      </c>
      <c r="R43">
        <f t="shared" si="5"/>
        <v>6</v>
      </c>
    </row>
    <row r="44" spans="1:18">
      <c r="A44" s="5">
        <v>9</v>
      </c>
      <c r="B44" s="6" t="s">
        <v>49</v>
      </c>
      <c r="C44" s="6" t="s">
        <v>50</v>
      </c>
      <c r="D44" s="3" t="s">
        <v>51</v>
      </c>
      <c r="E44" s="9">
        <v>110</v>
      </c>
      <c r="F44" s="3">
        <v>1</v>
      </c>
      <c r="O44" s="4">
        <v>12300</v>
      </c>
      <c r="P44">
        <f t="shared" si="4"/>
        <v>55</v>
      </c>
      <c r="Q44" s="7">
        <v>0.5</v>
      </c>
      <c r="R44">
        <f t="shared" si="5"/>
        <v>110</v>
      </c>
    </row>
    <row r="45" spans="1:18">
      <c r="Q45" s="7"/>
    </row>
  </sheetData>
  <phoneticPr fontId="2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2"/>
  <pageMargins left="0.78740157499999996" right="0.78740157499999996" top="0.984251969" bottom="0.98425196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2"/>
  <pageMargins left="0.78740157499999996" right="0.78740157499999996" top="0.984251969" bottom="0.98425196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Regis</cp:lastModifiedBy>
  <cp:lastPrinted>2013-02-20T11:08:39Z</cp:lastPrinted>
  <dcterms:created xsi:type="dcterms:W3CDTF">2013-02-20T02:11:34Z</dcterms:created>
  <dcterms:modified xsi:type="dcterms:W3CDTF">2013-02-20T11:08:42Z</dcterms:modified>
</cp:coreProperties>
</file>