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 s="1"/>
  <c r="J21" i="1"/>
  <c r="J31" i="1" l="1"/>
  <c r="J35" i="1" s="1"/>
  <c r="J37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<sst xmlns="http://schemas.openxmlformats.org/spreadsheetml/2006/main" count="98" uniqueCount="85">
  <si>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</si>
  <si>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</si>
  <si>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</si>
  <si>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</si>
  <si>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</si>
  <si>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</si>
  <si>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</si>
  <si>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</si>
  <si>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</si>
  <si>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</si>
  <si>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</si>
  <si>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</si>
  <si>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</si>
  <si>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</si>
  <si>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</si>
  <si>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</si>
  <si>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</si>
  <si>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</si>
  <si>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</si>
  <si>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</si>
  <si>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</si>
  <si>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</si>
  <si>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</si>
  <si>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</si>
  <si>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</si>
  <si>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</si>
  <si>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</si>
  <si>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</si>
  <si>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</si>
  <si>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</si>
  <si>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</si>
  <si>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</si>
  <si>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</si>
  <si>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</si>
  <si>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</si>
  <si>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</si>
  <si>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</si>
  <si>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</si>
  <si>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</si>
  <si>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</si>
  <si>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</si>
  <si>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</si>
  <si>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</si>
  <si>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</si>
  <si>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</si>
  <si>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</si>
  <si>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</si>
  <si>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</si>
  <si>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</si>
  <si>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</si>
  <si>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</si>
  <si>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</si>
  <si>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</si>
  <si>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</si>
  <si>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</si>
  <si>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</si>
  <si>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</si>
  <si>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</si>
  <si>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</si>
  <si>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+33 9 70 61 16 19</t>
  </si>
  <si>
    <t>List</t>
  </si>
  <si>
    <t>Cost</t>
  </si>
  <si>
    <t>NSP</t>
  </si>
  <si>
    <t>AEU Margin</t>
  </si>
  <si>
    <t>Impexron GMBH</t>
  </si>
  <si>
    <t>Griesstr. 42 72793 Pfullingen Steuer Nr:</t>
  </si>
  <si>
    <t>78099/031159 Ust-Id Nr: DE260483039 Amtsgericht</t>
  </si>
  <si>
    <t>Stuttgart Germany HRB 727853</t>
  </si>
  <si>
    <t>Advance payment</t>
  </si>
  <si>
    <t>ATP</t>
  </si>
  <si>
    <t>FCA Japan</t>
  </si>
  <si>
    <t>6</t>
  </si>
  <si>
    <t>Jenny Roberts</t>
  </si>
  <si>
    <t>Tel: +49 7121 948 78 74</t>
  </si>
  <si>
    <t>Fax: +49 7121 948 78 76</t>
  </si>
  <si>
    <t>FI31509</t>
  </si>
  <si>
    <t>Q2013RH056</t>
  </si>
  <si>
    <t>Smart Pressure Transmitter PTG7XB</t>
  </si>
  <si>
    <t>PTG71B-E6C1AG4-
M-1F</t>
  </si>
  <si>
    <t>FM Intrinsically safe</t>
  </si>
  <si>
    <t>Measuring span: 1 to 10MPa (10.20 to 101.9 kgf/cm²)</t>
  </si>
  <si>
    <t>Material : SUS316L / SUS316L / Sillicone oil</t>
  </si>
  <si>
    <t>Process connection: G½ external thread</t>
  </si>
  <si>
    <t>Built-in digital indicator</t>
  </si>
  <si>
    <t>Test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</si>
</sst>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18" fillId="0" borderId="0" xfId="0" applyFont="1"/>
    <xf numFmtId="0" fontId="19" fillId="0" borderId="0" xfId="0" applyFont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topLeftCell="C1" zoomScaleNormal="100" workbookViewId="0">
      <selection activeCell="H25" sqref="H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11.12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7" t="s">
        <v>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5">
        <v>41324</v>
      </c>
      <c r="K7" s="21"/>
    </row>
    <row r="8" spans="1:230" ht="15.75" customHeight="1">
      <c r="A8" s="17"/>
      <c r="B8" s="21"/>
      <c r="C8" s="21"/>
      <c r="D8" s="97" t="s">
        <v>65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66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67</v>
      </c>
      <c r="F10" s="21"/>
      <c r="G10" s="21"/>
      <c r="H10" s="20" t="s">
        <v>16</v>
      </c>
      <c r="J10" s="17" t="s">
        <v>75</v>
      </c>
      <c r="K10" s="35"/>
      <c r="L10" s="99"/>
    </row>
    <row r="11" spans="1:230" ht="15.75" customHeight="1">
      <c r="A11" s="17"/>
      <c r="B11" s="77" t="s">
        <v>27</v>
      </c>
      <c r="C11" s="21"/>
      <c r="D11" s="97" t="s">
        <v>72</v>
      </c>
      <c r="E11" s="109"/>
      <c r="F11" s="21"/>
      <c r="G11" s="17"/>
      <c r="H11" s="20" t="s">
        <v>17</v>
      </c>
      <c r="I11" s="20"/>
      <c r="J11" s="34" t="s">
        <v>76</v>
      </c>
      <c r="K11" s="21"/>
    </row>
    <row r="12" spans="1:230" ht="15.75" customHeight="1">
      <c r="A12" s="17"/>
      <c r="B12" s="77" t="s">
        <v>30</v>
      </c>
      <c r="C12" s="21"/>
      <c r="D12" s="97" t="s">
        <v>73</v>
      </c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74</v>
      </c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F14" s="21"/>
      <c r="G14" s="17"/>
      <c r="H14" s="20" t="s">
        <v>29</v>
      </c>
      <c r="J14" s="82" t="s">
        <v>59</v>
      </c>
      <c r="K14" s="21"/>
    </row>
    <row r="15" spans="1:230" ht="15.75" customHeight="1">
      <c r="A15" s="17"/>
      <c r="B15" s="79" t="s">
        <v>49</v>
      </c>
      <c r="C15" s="17"/>
      <c r="D15" s="97"/>
      <c r="E15" s="110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60</v>
      </c>
      <c r="M20" s="80" t="s">
        <v>69</v>
      </c>
      <c r="N20" s="80" t="s">
        <v>61</v>
      </c>
      <c r="O20" s="80" t="s">
        <v>63</v>
      </c>
      <c r="P20" s="80" t="s">
        <v>62</v>
      </c>
    </row>
    <row r="21" spans="1:16" s="40" customFormat="1" ht="15.75" customHeight="1">
      <c r="B21" s="98">
        <v>1</v>
      </c>
      <c r="C21" s="97"/>
      <c r="D21" s="108" t="s">
        <v>78</v>
      </c>
      <c r="E21" s="17" t="s">
        <v>77</v>
      </c>
      <c r="F21" s="17"/>
      <c r="G21" s="102">
        <v>1</v>
      </c>
      <c r="H21" s="51">
        <v>947</v>
      </c>
      <c r="I21" s="50"/>
      <c r="J21" s="50">
        <f>G21*H21</f>
        <v>947</v>
      </c>
      <c r="K21" s="103" t="s">
        <v>71</v>
      </c>
      <c r="L21" s="40">
        <f>290+8+20+2</f>
        <v>320</v>
      </c>
      <c r="M21" s="40">
        <v>0.14799999999999999</v>
      </c>
      <c r="N21" s="101">
        <f>L21*1000*M21/100</f>
        <v>473.6</v>
      </c>
      <c r="O21" s="87">
        <v>0.5</v>
      </c>
      <c r="P21" s="40">
        <f>N21/(1-O21)</f>
        <v>947.2</v>
      </c>
    </row>
    <row r="22" spans="1:16" s="40" customFormat="1" ht="15.75" customHeight="1">
      <c r="B22" s="97"/>
      <c r="C22" s="97"/>
      <c r="D22" s="83"/>
      <c r="E22" s="17" t="s">
        <v>79</v>
      </c>
      <c r="F22" s="17"/>
      <c r="G22" s="104"/>
      <c r="H22" s="51"/>
      <c r="I22" s="50"/>
      <c r="J22" s="50"/>
      <c r="K22" s="103"/>
      <c r="N22" s="101"/>
      <c r="O22" s="87"/>
    </row>
    <row r="23" spans="1:16" s="40" customFormat="1" ht="15.75" customHeight="1">
      <c r="B23" s="97"/>
      <c r="C23" s="97"/>
      <c r="D23" s="83"/>
      <c r="E23" s="17" t="s">
        <v>80</v>
      </c>
      <c r="F23" s="17"/>
      <c r="G23" s="104"/>
      <c r="H23" s="51"/>
      <c r="I23" s="50"/>
      <c r="J23" s="50"/>
      <c r="K23" s="103"/>
      <c r="N23" s="101"/>
      <c r="O23" s="87"/>
    </row>
    <row r="24" spans="1:16" s="40" customFormat="1" ht="15.75" customHeight="1">
      <c r="B24" s="97"/>
      <c r="C24" s="97"/>
      <c r="D24" s="83"/>
      <c r="E24" s="17" t="s">
        <v>81</v>
      </c>
      <c r="F24" s="17"/>
      <c r="G24" s="104"/>
      <c r="H24" s="51"/>
      <c r="I24" s="50"/>
      <c r="J24" s="50"/>
      <c r="K24" s="103"/>
      <c r="L24" s="105"/>
      <c r="N24" s="101"/>
      <c r="O24" s="87"/>
    </row>
    <row r="25" spans="1:16" s="40" customFormat="1" ht="15.75" customHeight="1">
      <c r="B25" s="97"/>
      <c r="C25" s="97"/>
      <c r="D25" s="83"/>
      <c r="E25" s="17" t="s">
        <v>82</v>
      </c>
      <c r="F25" s="17"/>
      <c r="G25" s="104"/>
      <c r="H25" s="51"/>
      <c r="I25" s="50"/>
      <c r="J25" s="50"/>
      <c r="K25" s="103"/>
      <c r="L25" s="105"/>
    </row>
    <row r="26" spans="1:16" s="40" customFormat="1" ht="15.75" customHeight="1">
      <c r="B26" s="97"/>
      <c r="C26" s="97"/>
      <c r="D26" s="17"/>
      <c r="E26" s="17" t="s">
        <v>83</v>
      </c>
      <c r="F26" s="17"/>
      <c r="G26" s="104"/>
      <c r="H26" s="51"/>
      <c r="I26" s="50"/>
      <c r="J26" s="50"/>
      <c r="K26" s="103"/>
      <c r="L26" s="105"/>
    </row>
    <row r="27" spans="1:16" s="40" customFormat="1" ht="15.75" customHeight="1">
      <c r="B27" s="97"/>
      <c r="C27" s="97"/>
      <c r="D27" s="17"/>
      <c r="E27" s="17" t="s">
        <v>84</v>
      </c>
      <c r="F27" s="17"/>
      <c r="G27" s="104"/>
      <c r="H27" s="51"/>
      <c r="I27" s="50"/>
      <c r="J27" s="17"/>
      <c r="K27" s="103"/>
      <c r="L27" s="17"/>
    </row>
    <row r="28" spans="1:16" s="40" customFormat="1" ht="15.75" customHeight="1">
      <c r="B28" s="97"/>
      <c r="C28" s="97"/>
      <c r="D28" s="17"/>
      <c r="E28" s="17"/>
      <c r="F28" s="17"/>
      <c r="G28" s="104"/>
      <c r="H28" s="51"/>
      <c r="I28" s="50"/>
      <c r="J28" s="17"/>
      <c r="K28" s="103"/>
      <c r="L28" s="105"/>
    </row>
    <row r="29" spans="1:16" s="40" customFormat="1" ht="15.75" customHeight="1">
      <c r="B29" s="97"/>
      <c r="C29" s="97"/>
      <c r="D29" s="97"/>
      <c r="E29" s="97"/>
      <c r="F29" s="97"/>
      <c r="G29" s="97"/>
      <c r="H29" s="97"/>
      <c r="I29" s="97"/>
      <c r="J29" s="97"/>
      <c r="K29" s="88"/>
    </row>
    <row r="30" spans="1:16" s="40" customFormat="1" ht="15.75" customHeight="1" thickBot="1">
      <c r="B30" s="89"/>
      <c r="C30" s="90"/>
      <c r="D30" s="91"/>
      <c r="E30" s="92"/>
      <c r="F30" s="93"/>
      <c r="G30" s="100"/>
      <c r="H30" s="94"/>
      <c r="I30" s="95"/>
      <c r="J30" s="95"/>
      <c r="K30" s="96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947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68"/>
      <c r="F34" s="69"/>
      <c r="G34" s="70" t="s">
        <v>20</v>
      </c>
      <c r="H34" s="71" t="s">
        <v>4</v>
      </c>
      <c r="I34" s="72"/>
      <c r="J34" s="72"/>
      <c r="K34" s="73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1" t="s">
        <v>4</v>
      </c>
      <c r="I35" s="50"/>
      <c r="J35" s="50">
        <f>SUM(J31:J34)</f>
        <v>947</v>
      </c>
      <c r="K35" s="60"/>
    </row>
    <row r="36" spans="1:230" ht="15.75" customHeight="1" thickBot="1">
      <c r="A36" s="17"/>
      <c r="B36" s="62"/>
      <c r="C36" s="62"/>
      <c r="D36" s="61"/>
      <c r="E36" s="63"/>
      <c r="F36" s="62"/>
      <c r="G36" s="66" t="s">
        <v>34</v>
      </c>
      <c r="H36" s="64" t="s">
        <v>4</v>
      </c>
      <c r="I36" s="65"/>
      <c r="J36" s="65"/>
      <c r="K36" s="67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947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4" t="s">
        <v>36</v>
      </c>
      <c r="E46" s="11"/>
      <c r="F46" s="11"/>
      <c r="G46" s="13"/>
      <c r="H46" s="14"/>
      <c r="I46" s="11"/>
      <c r="J46" s="76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37</v>
      </c>
      <c r="E47" s="18" t="s">
        <v>70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86" t="s">
        <v>68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56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2013-01-15T18:11:19Z</cp:lastPrinted>
  <dcterms:created xsi:type="dcterms:W3CDTF">2000-06-29T05:08:18Z</dcterms:created>
  <dcterms:modified xsi:type="dcterms:W3CDTF">2013-02-19T09:07:24Z</dcterms:modified>
</cp:coreProperties>
</file>