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P22" i="1" s="1"/>
  <c r="J22" i="1" l="1"/>
  <c r="J31" i="1" s="1"/>
  <c r="J35" i="1" s="1"/>
  <c r="J37" i="1" s="1"/>
</calcChain>
</file>

<file path=xl/sharedStrings.xml><?xml version="1.0" encoding="utf-8"?>
<sst xmlns="http://schemas.openxmlformats.org/spreadsheetml/2006/main" count="102" uniqueCount="89">
  <si>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</si>
  <si>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</si>
  <si>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</si>
  <si>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</si>
  <si>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</si>
  <si>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</si>
  <si>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</si>
  <si>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</si>
  <si>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</si>
  <si>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</si>
  <si>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</si>
  <si>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</si>
  <si>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</si>
  <si>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</si>
  <si>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</si>
  <si>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</si>
  <si>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</si>
  <si>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</si>
  <si>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</si>
  <si>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</si>
  <si>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</si>
  <si>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</si>
  <si>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</si>
  <si>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</si>
  <si>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</si>
  <si>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</si>
  <si>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</si>
  <si>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</si>
  <si>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</si>
  <si>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</si>
  <si>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</si>
  <si>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</si>
  <si>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</si>
  <si>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</si>
  <si>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</si>
  <si>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</si>
  <si>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</si>
  <si>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</si>
  <si>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</si>
  <si>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</si>
  <si>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</si>
  <si>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</si>
  <si>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</si>
  <si>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</si>
  <si>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</si>
  <si>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</si>
  <si>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</si>
  <si>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</si>
  <si>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</si>
  <si>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</si>
  <si>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</si>
  <si>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</si>
  <si>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</si>
  <si>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</si>
  <si>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</si>
  <si>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</si>
  <si>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</si>
  <si>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</si>
  <si>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</si>
  <si>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</si>
  <si>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</si>
  <si>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</si>
  <si>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</si>
  <si>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</si>
  <si>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</si>
  <si>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</si>
  <si>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</si>
  <si>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</si>
  <si>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</si>
  <si>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TECHNOCONTROL</t>
  </si>
  <si>
    <t>Michalas Michail</t>
  </si>
  <si>
    <t xml:space="preserve">Sales and Application Dpt. </t>
  </si>
  <si>
    <t xml:space="preserve">Electrical Engineer N.T.U.A. </t>
  </si>
  <si>
    <t xml:space="preserve">Mechanical Engineer T.E.I. Ath. </t>
  </si>
  <si>
    <t>Tel : +30-210-9852433</t>
  </si>
  <si>
    <t>Fax : +30-210-9852434</t>
  </si>
  <si>
    <t>www.technocontrol.gr</t>
  </si>
  <si>
    <t>6</t>
  </si>
  <si>
    <t>30 days from invoice date</t>
  </si>
  <si>
    <t>Q2013RH043</t>
  </si>
  <si>
    <t>HEP Positioner</t>
  </si>
  <si>
    <t>JIS water proof</t>
  </si>
  <si>
    <t>4-20mA input</t>
  </si>
  <si>
    <t>Air pressure : 300 to 400Kpas</t>
  </si>
  <si>
    <t>Actuator Direct HA3 or HL3</t>
  </si>
  <si>
    <t>Air connection : Rc1/4</t>
  </si>
  <si>
    <t>With KZ03 regulator</t>
  </si>
  <si>
    <t>HEP17-13BLDY7RGSR-C1-X</t>
  </si>
  <si>
    <t>Electrical connection : G1/2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</si>
</sst>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www.technocontrol.gr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0"/>
  <sheetViews>
    <sheetView tabSelected="1" zoomScaleNormal="100" workbookViewId="0">
      <selection activeCell="E12" sqref="E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69</v>
      </c>
      <c r="E7" s="17"/>
      <c r="F7" s="85"/>
      <c r="G7" s="21"/>
      <c r="H7" s="33" t="s">
        <v>1</v>
      </c>
      <c r="I7" s="17"/>
      <c r="J7" s="77">
        <v>41313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70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71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 t="s">
        <v>72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73</v>
      </c>
      <c r="E11" s="17"/>
      <c r="F11" s="84"/>
      <c r="G11" s="17"/>
      <c r="H11" s="20" t="s">
        <v>17</v>
      </c>
      <c r="I11" s="20"/>
      <c r="J11" s="34" t="s">
        <v>79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74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75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76</v>
      </c>
      <c r="E14" s="17"/>
      <c r="F14" s="84"/>
      <c r="G14" s="17"/>
      <c r="H14" s="20" t="s">
        <v>29</v>
      </c>
      <c r="J14" s="86" t="s">
        <v>68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6" s="17" customFormat="1" ht="15.75" customHeight="1">
      <c r="B22" s="100">
        <v>1</v>
      </c>
      <c r="C22" s="101"/>
      <c r="D22" s="115" t="s">
        <v>87</v>
      </c>
      <c r="E22" s="102" t="s">
        <v>80</v>
      </c>
      <c r="G22" s="110">
        <v>1</v>
      </c>
      <c r="H22" s="107">
        <v>968</v>
      </c>
      <c r="I22" s="50"/>
      <c r="J22" s="50">
        <f>G22*H22</f>
        <v>968</v>
      </c>
      <c r="K22" s="79" t="s">
        <v>77</v>
      </c>
      <c r="L22" s="108">
        <f>152+20+8</f>
        <v>180</v>
      </c>
      <c r="M22" s="17">
        <v>0.26900000000000002</v>
      </c>
      <c r="N22" s="113">
        <f>L22*M22*1000/100</f>
        <v>484.2</v>
      </c>
      <c r="O22" s="114">
        <v>0.5</v>
      </c>
      <c r="P22" s="17">
        <f>N22/(1-O22)</f>
        <v>968.4</v>
      </c>
    </row>
    <row r="23" spans="1:16" s="95" customFormat="1" ht="15.75" customHeight="1">
      <c r="B23" s="103"/>
      <c r="C23" s="100"/>
      <c r="D23" s="105"/>
      <c r="E23" s="104" t="s">
        <v>81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82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83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84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85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88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 t="s">
        <v>86</v>
      </c>
      <c r="H29" s="107"/>
      <c r="I29" s="94"/>
      <c r="J29" s="94"/>
      <c r="K29" s="94"/>
    </row>
    <row r="30" spans="1:16" ht="15.75" customHeight="1" thickBot="1">
      <c r="A30" s="17"/>
      <c r="B30" s="61"/>
      <c r="C30" s="62"/>
      <c r="D30" s="63"/>
      <c r="E30" s="64"/>
      <c r="F30" s="65"/>
      <c r="G30" s="93"/>
      <c r="H30" s="66"/>
      <c r="I30" s="67"/>
      <c r="J30" s="67"/>
      <c r="K30" s="80"/>
    </row>
    <row r="31" spans="1:16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968</v>
      </c>
      <c r="K31" s="60"/>
    </row>
    <row r="32" spans="1:16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150</v>
      </c>
      <c r="K32" s="58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</row>
    <row r="34" spans="1:230" ht="15.75" customHeight="1" thickBot="1">
      <c r="A34" s="17"/>
      <c r="B34" s="62"/>
      <c r="C34" s="62"/>
      <c r="D34" s="61"/>
      <c r="E34" s="70"/>
      <c r="F34" s="71"/>
      <c r="G34" s="72" t="s">
        <v>20</v>
      </c>
      <c r="H34" s="73" t="s">
        <v>4</v>
      </c>
      <c r="I34" s="74"/>
      <c r="J34" s="74"/>
      <c r="K34" s="75"/>
    </row>
    <row r="35" spans="1:230" ht="15.75" customHeight="1">
      <c r="A35" s="17"/>
      <c r="B35" s="11"/>
      <c r="C35" s="11"/>
      <c r="D35" s="12"/>
      <c r="E35" s="21"/>
      <c r="F35" s="11"/>
      <c r="G35" s="31" t="s">
        <v>33</v>
      </c>
      <c r="H35" s="51" t="s">
        <v>4</v>
      </c>
      <c r="I35" s="50"/>
      <c r="J35" s="50">
        <f>IF(J31&lt;150, 150, J31)</f>
        <v>968</v>
      </c>
      <c r="K35" s="60"/>
    </row>
    <row r="36" spans="1:230" ht="15.75" customHeight="1" thickBot="1">
      <c r="A36" s="17"/>
      <c r="B36" s="62"/>
      <c r="C36" s="62"/>
      <c r="D36" s="61"/>
      <c r="E36" s="64"/>
      <c r="F36" s="62"/>
      <c r="G36" s="68" t="s">
        <v>32</v>
      </c>
      <c r="H36" s="66" t="s">
        <v>4</v>
      </c>
      <c r="I36" s="67"/>
      <c r="J36" s="67"/>
      <c r="K36" s="69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968</v>
      </c>
      <c r="K37" s="60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</row>
    <row r="39" spans="1:230" s="17" customFormat="1" ht="15.75" customHeight="1">
      <c r="B39" s="27" t="s">
        <v>42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44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62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59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60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6" t="s">
        <v>34</v>
      </c>
      <c r="E48" s="11"/>
      <c r="F48" s="11"/>
      <c r="G48" s="13"/>
      <c r="H48" s="14"/>
      <c r="I48" s="11"/>
      <c r="J48" s="78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35</v>
      </c>
      <c r="E49" s="18" t="s">
        <v>52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/>
      <c r="E50" s="18" t="s">
        <v>53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36</v>
      </c>
      <c r="E51" s="90" t="s">
        <v>78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37</v>
      </c>
      <c r="E52" s="17" t="s">
        <v>5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38</v>
      </c>
      <c r="E53" s="22" t="s">
        <v>21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39</v>
      </c>
      <c r="E54" s="23" t="s">
        <v>48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40</v>
      </c>
      <c r="E55" s="17" t="s">
        <v>49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 t="s">
        <v>41</v>
      </c>
      <c r="E56" s="11" t="s">
        <v>22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8"/>
      <c r="C61" s="8"/>
      <c r="D61" s="11"/>
      <c r="E61" s="11"/>
      <c r="F61" s="11"/>
      <c r="G61" s="24"/>
      <c r="H61" s="11"/>
      <c r="I61" s="11"/>
      <c r="J61" s="24"/>
      <c r="K61" s="25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11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56</v>
      </c>
      <c r="C63" s="8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tooltip="www.technocontrol.g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2013-02-08T16:33:43Z</dcterms:modified>
</cp:coreProperties>
</file>