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N33" i="1" l="1"/>
  <c r="P33" i="1" s="1"/>
  <c r="H33" i="1" s="1"/>
  <c r="J33" i="1" s="1"/>
  <c r="N32" i="1"/>
  <c r="P32" i="1" s="1"/>
  <c r="H32" i="1" s="1"/>
  <c r="J32" i="1" s="1"/>
  <c r="N31" i="1"/>
  <c r="P31" i="1" s="1"/>
  <c r="H31" i="1" s="1"/>
  <c r="J31" i="1" s="1"/>
  <c r="P30" i="1"/>
  <c r="H30" i="1" s="1"/>
  <c r="J30" i="1" s="1"/>
  <c r="N30" i="1"/>
  <c r="N29" i="1"/>
  <c r="P29" i="1" s="1"/>
  <c r="H29" i="1" s="1"/>
  <c r="J29" i="1" s="1"/>
  <c r="N28" i="1"/>
  <c r="P28" i="1" s="1"/>
  <c r="H28" i="1" s="1"/>
  <c r="J28" i="1" s="1"/>
  <c r="N27" i="1"/>
  <c r="P27" i="1" s="1"/>
  <c r="H27" i="1" s="1"/>
  <c r="J27" i="1" s="1"/>
  <c r="P26" i="1"/>
  <c r="H26" i="1" s="1"/>
  <c r="J26" i="1" s="1"/>
  <c r="N26" i="1"/>
  <c r="N25" i="1"/>
  <c r="P25" i="1" s="1"/>
  <c r="H25" i="1" s="1"/>
  <c r="J25" i="1" s="1"/>
  <c r="N24" i="1"/>
  <c r="P24" i="1" s="1"/>
  <c r="H24" i="1" s="1"/>
  <c r="J24" i="1" s="1"/>
  <c r="N23" i="1"/>
  <c r="P23" i="1" s="1"/>
  <c r="H23" i="1" s="1"/>
  <c r="J23" i="1" s="1"/>
  <c r="N22" i="1"/>
  <c r="P22" i="1" s="1"/>
  <c r="H22" i="1" s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<sst xmlns="http://schemas.openxmlformats.org/spreadsheetml/2006/main" count="128" uniqueCount="92">
  <si>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</si>
  <si>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</si>
  <si>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</si>
  <si>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</si>
  <si>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</si>
  <si>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</si>
  <si>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</si>
  <si>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</si>
  <si>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</si>
  <si>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</si>
  <si>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</si>
  <si>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</si>
  <si>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</si>
  <si>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</si>
  <si>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</si>
  <si>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</si>
  <si>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</si>
  <si>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</si>
  <si>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</si>
  <si>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</si>
  <si>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</si>
  <si>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</si>
  <si>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</si>
  <si>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</si>
  <si>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</si>
  <si>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</si>
  <si>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</si>
  <si>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</si>
  <si>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</si>
  <si>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</si>
  <si>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</si>
  <si>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</si>
  <si>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</si>
  <si>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</si>
  <si>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</si>
  <si>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</si>
  <si>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</si>
  <si>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</si>
  <si>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</si>
  <si>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</si>
  <si>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</si>
  <si>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</si>
  <si>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</si>
  <si>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</si>
  <si>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</si>
  <si>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</si>
  <si>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</si>
  <si>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</si>
  <si>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</si>
  <si>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</si>
  <si>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</si>
  <si>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</si>
  <si>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</si>
  <si>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</si>
  <si>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</si>
  <si>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</si>
  <si>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</si>
  <si>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</si>
  <si>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</si>
  <si>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</si>
  <si>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</si>
  <si>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</si>
  <si>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</si>
  <si>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</si>
  <si>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</si>
  <si>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</si>
  <si>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</si>
  <si>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</si>
  <si>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</si>
  <si>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</si>
  <si>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Q2013RH018</t>
  </si>
  <si>
    <t>Erika Morgen</t>
  </si>
  <si>
    <t>Batex Trading</t>
  </si>
  <si>
    <t>Sudetenring 68</t>
  </si>
  <si>
    <t>Jalal Marvi e.K.</t>
  </si>
  <si>
    <t>94234 Viechtach Germany</t>
  </si>
  <si>
    <t>+ 49 9942 - 1361</t>
  </si>
  <si>
    <t>+ 49 9942 - 5377</t>
  </si>
  <si>
    <t>erika.morgen@batextrading.com</t>
  </si>
  <si>
    <t>82553274-14200</t>
  </si>
  <si>
    <t>82558016-30100</t>
  </si>
  <si>
    <t>82535005-00500</t>
  </si>
  <si>
    <t>Part</t>
  </si>
  <si>
    <t>8</t>
  </si>
  <si>
    <t>82533060-10900  </t>
  </si>
  <si>
    <t>82533060-15900  </t>
  </si>
  <si>
    <t>82535005-00500 </t>
  </si>
  <si>
    <t>82553274-14200    </t>
  </si>
  <si>
    <t>82558016-30100 </t>
  </si>
  <si>
    <t>82535005-00500   </t>
  </si>
  <si>
    <t>82533060-10900    </t>
  </si>
  <si>
    <t>82533060-15900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</si>
</sst>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72</v>
      </c>
      <c r="E7" s="17"/>
      <c r="F7" s="85"/>
      <c r="G7" s="21"/>
      <c r="H7" s="33" t="s">
        <v>1</v>
      </c>
      <c r="I7" s="17"/>
      <c r="J7" s="77">
        <v>41297</v>
      </c>
      <c r="K7" s="21"/>
      <c r="L7"/>
      <c r="M7"/>
      <c r="N7"/>
      <c r="P7"/>
    </row>
    <row r="8" spans="1:230" ht="15.75" customHeight="1">
      <c r="A8" s="17"/>
      <c r="B8" s="21"/>
      <c r="C8" s="21"/>
      <c r="D8" s="115" t="s">
        <v>74</v>
      </c>
      <c r="E8" s="17"/>
      <c r="F8" s="84"/>
      <c r="G8" s="33"/>
      <c r="H8" s="17"/>
      <c r="I8" s="17"/>
      <c r="J8" s="17"/>
      <c r="K8" s="21"/>
      <c r="L8"/>
      <c r="M8"/>
      <c r="N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P9"/>
    </row>
    <row r="10" spans="1:230" ht="15.75" customHeight="1">
      <c r="A10" s="17"/>
      <c r="B10" s="21"/>
      <c r="C10" s="21"/>
      <c r="D10" s="115" t="s">
        <v>75</v>
      </c>
      <c r="E10" s="87"/>
      <c r="G10" s="21"/>
      <c r="H10" s="20" t="s">
        <v>16</v>
      </c>
      <c r="J10" s="17"/>
      <c r="K10" s="35"/>
      <c r="L10"/>
      <c r="M10"/>
      <c r="N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P13"/>
    </row>
    <row r="14" spans="1:230" ht="15.75" customHeight="1">
      <c r="A14" s="17"/>
      <c r="B14" s="81" t="s">
        <v>45</v>
      </c>
      <c r="C14" s="17"/>
      <c r="D14" s="115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5" t="s">
        <v>79</v>
      </c>
      <c r="E22" s="100" t="s">
        <v>82</v>
      </c>
      <c r="G22" s="108">
        <v>1</v>
      </c>
      <c r="H22" s="105">
        <f>ROUND(P22,1)</f>
        <v>397.8</v>
      </c>
      <c r="I22" s="50"/>
      <c r="J22" s="50">
        <f>G22*H22</f>
        <v>397.8</v>
      </c>
      <c r="K22" s="79" t="s">
        <v>83</v>
      </c>
      <c r="L22" s="106">
        <v>44200</v>
      </c>
      <c r="M22" s="17">
        <v>0.45</v>
      </c>
      <c r="N22" s="111">
        <f>L22*M22/100</f>
        <v>198.9</v>
      </c>
      <c r="O22" s="112">
        <v>0.5</v>
      </c>
      <c r="P22" s="17">
        <f>N22/(1-O22)</f>
        <v>397.8</v>
      </c>
    </row>
    <row r="23" spans="1:16" s="94" customFormat="1" ht="15.75" customHeight="1">
      <c r="B23" s="101">
        <v>2</v>
      </c>
      <c r="C23" s="98"/>
      <c r="D23" s="115" t="s">
        <v>80</v>
      </c>
      <c r="E23" s="100" t="s">
        <v>82</v>
      </c>
      <c r="G23" s="109">
        <v>1</v>
      </c>
      <c r="H23" s="105">
        <f t="shared" ref="H23:H33" si="0">ROUND(P23,1)</f>
        <v>128.69999999999999</v>
      </c>
      <c r="I23" s="50"/>
      <c r="J23" s="50">
        <f t="shared" ref="J23:J33" si="1">G23*H23</f>
        <v>128.69999999999999</v>
      </c>
      <c r="K23" s="79" t="s">
        <v>83</v>
      </c>
      <c r="L23" s="107">
        <v>14300</v>
      </c>
      <c r="M23" s="17">
        <v>0.45</v>
      </c>
      <c r="N23" s="111">
        <f t="shared" ref="N23:N33" si="2">L23*M23/100</f>
        <v>64.349999999999994</v>
      </c>
      <c r="O23" s="112">
        <v>0.5</v>
      </c>
      <c r="P23" s="17">
        <f t="shared" ref="P23:P33" si="3">N23/(1-O23)</f>
        <v>128.69999999999999</v>
      </c>
    </row>
    <row r="24" spans="1:16" s="94" customFormat="1" ht="15.75" customHeight="1">
      <c r="B24" s="98">
        <v>3</v>
      </c>
      <c r="C24" s="98"/>
      <c r="D24" s="115" t="s">
        <v>81</v>
      </c>
      <c r="E24" s="100" t="s">
        <v>82</v>
      </c>
      <c r="G24" s="109">
        <v>2</v>
      </c>
      <c r="H24" s="105">
        <f t="shared" si="0"/>
        <v>105.3</v>
      </c>
      <c r="I24" s="50"/>
      <c r="J24" s="50">
        <f t="shared" si="1"/>
        <v>210.6</v>
      </c>
      <c r="K24" s="79" t="s">
        <v>83</v>
      </c>
      <c r="L24" s="107">
        <v>11700</v>
      </c>
      <c r="M24" s="17">
        <v>0.45</v>
      </c>
      <c r="N24" s="111">
        <f t="shared" si="2"/>
        <v>52.65</v>
      </c>
      <c r="O24" s="112">
        <v>0.5</v>
      </c>
      <c r="P24" s="17">
        <f t="shared" si="3"/>
        <v>105.3</v>
      </c>
    </row>
    <row r="25" spans="1:16" s="94" customFormat="1" ht="15.75" customHeight="1">
      <c r="B25" s="98">
        <v>4</v>
      </c>
      <c r="C25" s="98"/>
      <c r="D25" s="115" t="s">
        <v>84</v>
      </c>
      <c r="E25" s="100" t="s">
        <v>82</v>
      </c>
      <c r="G25" s="109">
        <v>2</v>
      </c>
      <c r="H25" s="105">
        <f t="shared" si="0"/>
        <v>421.2</v>
      </c>
      <c r="I25" s="50"/>
      <c r="J25" s="50">
        <f t="shared" si="1"/>
        <v>842.4</v>
      </c>
      <c r="K25" s="79" t="s">
        <v>83</v>
      </c>
      <c r="L25" s="107">
        <v>46800</v>
      </c>
      <c r="M25" s="17">
        <v>0.45</v>
      </c>
      <c r="N25" s="111">
        <f t="shared" si="2"/>
        <v>210.6</v>
      </c>
      <c r="O25" s="112">
        <v>0.5</v>
      </c>
      <c r="P25" s="17">
        <f t="shared" si="3"/>
        <v>421.2</v>
      </c>
    </row>
    <row r="26" spans="1:16" s="94" customFormat="1" ht="15.75" customHeight="1">
      <c r="B26" s="98">
        <v>5</v>
      </c>
      <c r="C26" s="98"/>
      <c r="D26" s="115" t="s">
        <v>85</v>
      </c>
      <c r="E26" s="100" t="s">
        <v>82</v>
      </c>
      <c r="G26" s="109">
        <v>1</v>
      </c>
      <c r="H26" s="105">
        <f t="shared" si="0"/>
        <v>573.29999999999995</v>
      </c>
      <c r="I26" s="50"/>
      <c r="J26" s="50">
        <f t="shared" si="1"/>
        <v>573.29999999999995</v>
      </c>
      <c r="K26" s="79" t="s">
        <v>83</v>
      </c>
      <c r="L26" s="107">
        <v>63700</v>
      </c>
      <c r="M26" s="17">
        <v>0.45</v>
      </c>
      <c r="N26" s="111">
        <f t="shared" si="2"/>
        <v>286.64999999999998</v>
      </c>
      <c r="O26" s="112">
        <v>0.5</v>
      </c>
      <c r="P26" s="17">
        <f t="shared" si="3"/>
        <v>573.29999999999995</v>
      </c>
    </row>
    <row r="27" spans="1:16" s="94" customFormat="1" ht="15.75" customHeight="1">
      <c r="B27" s="98">
        <v>6</v>
      </c>
      <c r="C27" s="98"/>
      <c r="D27" s="115" t="s">
        <v>86</v>
      </c>
      <c r="E27" s="100" t="s">
        <v>82</v>
      </c>
      <c r="G27" s="109">
        <v>1</v>
      </c>
      <c r="H27" s="105">
        <f t="shared" si="0"/>
        <v>105.3</v>
      </c>
      <c r="I27" s="50"/>
      <c r="J27" s="50">
        <f t="shared" si="1"/>
        <v>105.3</v>
      </c>
      <c r="K27" s="79" t="s">
        <v>83</v>
      </c>
      <c r="L27" s="107">
        <v>11700</v>
      </c>
      <c r="M27" s="17">
        <v>0.45</v>
      </c>
      <c r="N27" s="111">
        <f t="shared" si="2"/>
        <v>52.65</v>
      </c>
      <c r="O27" s="112">
        <v>0.5</v>
      </c>
      <c r="P27" s="17">
        <f t="shared" si="3"/>
        <v>105.3</v>
      </c>
    </row>
    <row r="28" spans="1:16" s="94" customFormat="1" ht="15.75" customHeight="1">
      <c r="B28" s="98">
        <v>7</v>
      </c>
      <c r="C28" s="98"/>
      <c r="D28" s="115" t="s">
        <v>87</v>
      </c>
      <c r="E28" s="100" t="s">
        <v>82</v>
      </c>
      <c r="G28" s="109">
        <v>1</v>
      </c>
      <c r="H28" s="105">
        <f t="shared" si="0"/>
        <v>39.799999999999997</v>
      </c>
      <c r="I28" s="50"/>
      <c r="J28" s="50">
        <f t="shared" si="1"/>
        <v>39.799999999999997</v>
      </c>
      <c r="K28" s="79" t="s">
        <v>83</v>
      </c>
      <c r="L28" s="107">
        <v>4420</v>
      </c>
      <c r="M28" s="17">
        <v>0.45</v>
      </c>
      <c r="N28" s="111">
        <f t="shared" si="2"/>
        <v>19.89</v>
      </c>
      <c r="O28" s="112">
        <v>0.5</v>
      </c>
      <c r="P28" s="17">
        <f t="shared" si="3"/>
        <v>39.78</v>
      </c>
    </row>
    <row r="29" spans="1:16" s="94" customFormat="1" ht="15.75" customHeight="1">
      <c r="B29" s="98">
        <v>8</v>
      </c>
      <c r="C29" s="98"/>
      <c r="D29" s="115" t="s">
        <v>88</v>
      </c>
      <c r="E29" s="100" t="s">
        <v>82</v>
      </c>
      <c r="G29" s="109">
        <v>1</v>
      </c>
      <c r="H29" s="105">
        <f t="shared" si="0"/>
        <v>128.69999999999999</v>
      </c>
      <c r="I29" s="50"/>
      <c r="J29" s="50">
        <f t="shared" si="1"/>
        <v>128.69999999999999</v>
      </c>
      <c r="K29" s="79" t="s">
        <v>83</v>
      </c>
      <c r="L29" s="107">
        <v>14300</v>
      </c>
      <c r="M29" s="17">
        <v>0.45</v>
      </c>
      <c r="N29" s="111">
        <f t="shared" si="2"/>
        <v>64.349999999999994</v>
      </c>
      <c r="O29" s="112">
        <v>0.5</v>
      </c>
      <c r="P29" s="17">
        <f t="shared" si="3"/>
        <v>128.69999999999999</v>
      </c>
    </row>
    <row r="30" spans="1:16" s="94" customFormat="1" ht="15.75" customHeight="1">
      <c r="B30" s="98">
        <v>9</v>
      </c>
      <c r="C30" s="98"/>
      <c r="D30" s="115" t="s">
        <v>89</v>
      </c>
      <c r="E30" s="100" t="s">
        <v>82</v>
      </c>
      <c r="G30" s="109">
        <v>2</v>
      </c>
      <c r="H30" s="105">
        <f t="shared" si="0"/>
        <v>105.3</v>
      </c>
      <c r="I30" s="50"/>
      <c r="J30" s="50">
        <f t="shared" si="1"/>
        <v>210.6</v>
      </c>
      <c r="K30" s="79" t="s">
        <v>83</v>
      </c>
      <c r="L30" s="107">
        <v>11700</v>
      </c>
      <c r="M30" s="17">
        <v>0.45</v>
      </c>
      <c r="N30" s="111">
        <f t="shared" si="2"/>
        <v>52.65</v>
      </c>
      <c r="O30" s="112">
        <v>0.5</v>
      </c>
      <c r="P30" s="17">
        <f t="shared" si="3"/>
        <v>105.3</v>
      </c>
    </row>
    <row r="31" spans="1:16" s="94" customFormat="1" ht="15.75" customHeight="1">
      <c r="B31" s="98">
        <v>10</v>
      </c>
      <c r="C31" s="98"/>
      <c r="D31" s="115" t="s">
        <v>90</v>
      </c>
      <c r="E31" s="100" t="s">
        <v>82</v>
      </c>
      <c r="G31" s="109">
        <v>2</v>
      </c>
      <c r="H31" s="105">
        <f t="shared" si="0"/>
        <v>421.2</v>
      </c>
      <c r="I31" s="50"/>
      <c r="J31" s="50">
        <f t="shared" si="1"/>
        <v>842.4</v>
      </c>
      <c r="K31" s="79" t="s">
        <v>83</v>
      </c>
      <c r="L31" s="107">
        <v>46800</v>
      </c>
      <c r="M31" s="17">
        <v>0.45</v>
      </c>
      <c r="N31" s="111">
        <f t="shared" si="2"/>
        <v>210.6</v>
      </c>
      <c r="O31" s="112">
        <v>0.5</v>
      </c>
      <c r="P31" s="17">
        <f t="shared" si="3"/>
        <v>421.2</v>
      </c>
    </row>
    <row r="32" spans="1:16" s="94" customFormat="1" ht="15.75" customHeight="1">
      <c r="B32" s="98">
        <v>11</v>
      </c>
      <c r="C32" s="98"/>
      <c r="D32" s="115" t="s">
        <v>91</v>
      </c>
      <c r="E32" s="100" t="s">
        <v>82</v>
      </c>
      <c r="G32" s="109">
        <v>1</v>
      </c>
      <c r="H32" s="105">
        <f t="shared" si="0"/>
        <v>573.29999999999995</v>
      </c>
      <c r="I32" s="50"/>
      <c r="J32" s="50">
        <f t="shared" si="1"/>
        <v>573.29999999999995</v>
      </c>
      <c r="K32" s="79" t="s">
        <v>83</v>
      </c>
      <c r="L32" s="107">
        <v>63700</v>
      </c>
      <c r="M32" s="17">
        <v>0.45</v>
      </c>
      <c r="N32" s="111">
        <f t="shared" si="2"/>
        <v>286.64999999999998</v>
      </c>
      <c r="O32" s="112">
        <v>0.5</v>
      </c>
      <c r="P32" s="17">
        <f t="shared" si="3"/>
        <v>573.29999999999995</v>
      </c>
    </row>
    <row r="33" spans="1:230" s="94" customFormat="1" ht="15.75" customHeight="1">
      <c r="B33" s="98">
        <v>12</v>
      </c>
      <c r="C33" s="98"/>
      <c r="D33" s="115" t="s">
        <v>89</v>
      </c>
      <c r="E33" s="100" t="s">
        <v>82</v>
      </c>
      <c r="G33" s="109">
        <v>1</v>
      </c>
      <c r="H33" s="105">
        <f t="shared" si="0"/>
        <v>105.3</v>
      </c>
      <c r="I33" s="50"/>
      <c r="J33" s="50">
        <f t="shared" si="1"/>
        <v>105.3</v>
      </c>
      <c r="K33" s="79" t="s">
        <v>83</v>
      </c>
      <c r="L33" s="107">
        <v>11700</v>
      </c>
      <c r="M33" s="17">
        <v>0.45</v>
      </c>
      <c r="N33" s="111">
        <f t="shared" si="2"/>
        <v>52.65</v>
      </c>
      <c r="O33" s="112">
        <v>0.5</v>
      </c>
      <c r="P33" s="17">
        <f t="shared" si="3"/>
        <v>105.3</v>
      </c>
    </row>
    <row r="34" spans="1:230" s="94" customFormat="1" ht="15.75" customHeight="1">
      <c r="B34" s="98"/>
      <c r="C34" s="98"/>
      <c r="D34" s="103"/>
      <c r="E34" s="102"/>
      <c r="G34" s="109"/>
      <c r="H34" s="105"/>
      <c r="I34" s="93"/>
      <c r="J34" s="50"/>
      <c r="K34" s="79"/>
      <c r="L34" s="107"/>
      <c r="M34" s="17"/>
      <c r="N34" s="111"/>
      <c r="O34" s="112"/>
      <c r="P34" s="17"/>
    </row>
    <row r="35" spans="1:230" s="94" customFormat="1" ht="15.75" customHeight="1">
      <c r="B35" s="98"/>
      <c r="C35" s="98"/>
      <c r="D35" s="103"/>
      <c r="E35" s="102"/>
      <c r="G35" s="109"/>
      <c r="H35" s="105"/>
      <c r="I35" s="93"/>
      <c r="J35" s="50"/>
      <c r="K35" s="79"/>
      <c r="L35" s="107"/>
      <c r="M35" s="17"/>
      <c r="N35" s="111"/>
      <c r="O35" s="112"/>
      <c r="P35" s="17"/>
    </row>
    <row r="36" spans="1:230" s="94" customFormat="1" ht="15.75" customHeight="1">
      <c r="B36" s="98"/>
      <c r="C36" s="98"/>
      <c r="D36" s="103"/>
      <c r="E36" s="102"/>
      <c r="H36" s="105"/>
      <c r="I36" s="93"/>
      <c r="J36" s="93"/>
      <c r="K36" s="93"/>
    </row>
    <row r="37" spans="1:230" ht="15.75" customHeight="1" thickBot="1">
      <c r="A37" s="17"/>
      <c r="B37" s="61"/>
      <c r="C37" s="62"/>
      <c r="D37" s="63"/>
      <c r="E37" s="64"/>
      <c r="F37" s="65"/>
      <c r="G37" s="92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4158.2000000000007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4158.2000000000007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4158.2000000000007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60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53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52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2013-01-23T13:39:17Z</dcterms:modified>
</cp:coreProperties>
</file>