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0" i="1" l="1"/>
  <c r="J21" i="1"/>
  <c r="N30" i="1"/>
  <c r="P30" i="1" s="1"/>
  <c r="L30" i="1"/>
  <c r="N21" i="1" l="1"/>
  <c r="P21" i="1" s="1"/>
  <c r="J42" i="1" l="1"/>
  <c r="J46" i="1" s="1"/>
  <c r="J48" i="1" s="1"/>
</calcChain>
</file>

<file path=xl/sharedStrings.xml><?xml version="1.0" encoding="utf-8"?>
<sst xmlns="http://schemas.openxmlformats.org/spreadsheetml/2006/main" count="108" uniqueCount="90">
  <si>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</si>
  <si>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</si>
  <si>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</si>
  <si>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</si>
  <si>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</si>
  <si>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</si>
  <si>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</si>
  <si>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</si>
  <si>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</si>
  <si>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</si>
  <si>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</si>
  <si>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</si>
  <si>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</si>
  <si>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</si>
  <si>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</si>
  <si>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</si>
  <si>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</si>
  <si>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</si>
  <si>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</si>
  <si>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</si>
  <si>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</si>
  <si>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</si>
  <si>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</si>
  <si>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</si>
  <si>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</si>
  <si>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</si>
  <si>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</si>
  <si>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</si>
  <si>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</si>
  <si>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</si>
  <si>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</si>
  <si>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</si>
  <si>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</si>
  <si>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</si>
  <si>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</si>
  <si>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</si>
  <si>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</si>
  <si>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</si>
  <si>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</si>
  <si>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</si>
  <si>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</si>
  <si>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</si>
  <si>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</si>
  <si>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</si>
  <si>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</si>
  <si>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</si>
  <si>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</si>
  <si>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</si>
  <si>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</si>
  <si>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</si>
  <si>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</si>
  <si>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</si>
  <si>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</si>
  <si>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</si>
  <si>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</si>
  <si>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</si>
  <si>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</si>
  <si>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</si>
  <si>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</si>
  <si>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+33 9 70 61 16 19</t>
  </si>
  <si>
    <t>List</t>
  </si>
  <si>
    <t>Cost</t>
  </si>
  <si>
    <t>NSP</t>
  </si>
  <si>
    <t>AEU Margin</t>
  </si>
  <si>
    <t xml:space="preserve">FCA Japan </t>
  </si>
  <si>
    <t>ATP</t>
  </si>
  <si>
    <t>Remote sealed DP Transmitter</t>
  </si>
  <si>
    <t>Flange Ansi150  3'' SUS304</t>
  </si>
  <si>
    <t>With oil free finish</t>
  </si>
  <si>
    <t>With test report</t>
  </si>
  <si>
    <t>JTE929A-121G21EA-X2XXX1-D2T1</t>
  </si>
  <si>
    <t>Span: 35 to 3500Kpas</t>
  </si>
  <si>
    <t>With 10 meter capillarity tube</t>
  </si>
  <si>
    <t>Span: 2,5 to 100Kpas</t>
  </si>
  <si>
    <t>With display</t>
  </si>
  <si>
    <t>With mounting bracket in CS</t>
  </si>
  <si>
    <t>With mounting bracket IN SUS304</t>
  </si>
  <si>
    <t>JTD930A-121G21EP-AXXXX2-D2T1, SHE023</t>
  </si>
  <si>
    <t xml:space="preserve">With 15 meters capillarity tube </t>
  </si>
  <si>
    <t>Tag No : PdT2203</t>
  </si>
  <si>
    <t>Measuring Range : 0-200kPa</t>
  </si>
  <si>
    <t>L/P JPY797,000-</t>
  </si>
  <si>
    <t>Delivery : 8weeks production lead time</t>
  </si>
  <si>
    <t>Sugimoto san 20/01/13</t>
  </si>
  <si>
    <t>yildiz@goergue-hydraulik.de</t>
  </si>
  <si>
    <t>Q2013RH016</t>
  </si>
  <si>
    <t>GORGU Hydraulik</t>
  </si>
  <si>
    <t>Germany</t>
  </si>
  <si>
    <t>49409-164930</t>
  </si>
  <si>
    <t>adavnce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</si>
</sst>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rgb="FF000080"/>
      <name val="Calibri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  <xf numFmtId="169" fontId="6" fillId="0" borderId="0" xfId="2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zoomScaleNormal="100" workbookViewId="0">
      <selection activeCell="E60" sqref="E6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6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7" t="s">
        <v>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86</v>
      </c>
      <c r="F7" s="21"/>
      <c r="G7" s="21"/>
      <c r="H7" s="33" t="s">
        <v>1</v>
      </c>
      <c r="I7" s="17"/>
      <c r="J7" s="75">
        <v>41295</v>
      </c>
      <c r="K7" s="21"/>
    </row>
    <row r="8" spans="1:230" ht="15.75" customHeight="1">
      <c r="A8" s="17"/>
      <c r="B8" s="21"/>
      <c r="C8" s="21"/>
      <c r="D8" s="97" t="s">
        <v>87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1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101"/>
      <c r="F10" s="21"/>
      <c r="G10" s="21"/>
      <c r="H10" s="20" t="s">
        <v>16</v>
      </c>
      <c r="J10" s="17" t="s">
        <v>88</v>
      </c>
      <c r="K10" s="35"/>
      <c r="L10" s="99" t="s">
        <v>83</v>
      </c>
    </row>
    <row r="11" spans="1:230" ht="15.75" customHeight="1">
      <c r="A11" s="17"/>
      <c r="B11" s="77" t="s">
        <v>27</v>
      </c>
      <c r="C11" s="21"/>
      <c r="D11" s="97"/>
      <c r="E11" s="8"/>
      <c r="F11" s="21"/>
      <c r="G11" s="17"/>
      <c r="H11" s="20" t="s">
        <v>17</v>
      </c>
      <c r="I11" s="20"/>
      <c r="J11" s="34" t="s">
        <v>85</v>
      </c>
      <c r="K11" s="21"/>
      <c r="L11" s="105" t="s">
        <v>79</v>
      </c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  <c r="L12" s="105" t="s">
        <v>80</v>
      </c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  <c r="L13" s="105" t="s">
        <v>77</v>
      </c>
    </row>
    <row r="14" spans="1:230" ht="15.75" customHeight="1">
      <c r="A14" s="17"/>
      <c r="B14" s="77" t="s">
        <v>47</v>
      </c>
      <c r="C14" s="17"/>
      <c r="D14" s="97" t="s">
        <v>84</v>
      </c>
      <c r="E14" s="8"/>
      <c r="F14" s="21"/>
      <c r="G14" s="17"/>
      <c r="H14" s="20" t="s">
        <v>29</v>
      </c>
      <c r="J14" s="82" t="s">
        <v>59</v>
      </c>
      <c r="K14" s="21"/>
      <c r="L14" s="105" t="s">
        <v>81</v>
      </c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  <c r="L15" s="105" t="s">
        <v>82</v>
      </c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60</v>
      </c>
      <c r="M20" s="80" t="s">
        <v>65</v>
      </c>
      <c r="N20" s="80" t="s">
        <v>61</v>
      </c>
      <c r="O20" s="80" t="s">
        <v>63</v>
      </c>
      <c r="P20" s="80" t="s">
        <v>62</v>
      </c>
    </row>
    <row r="21" spans="1:16" s="40" customFormat="1" ht="15.75" customHeight="1">
      <c r="B21" s="98">
        <v>1</v>
      </c>
      <c r="C21" s="97"/>
      <c r="D21" s="97" t="s">
        <v>77</v>
      </c>
      <c r="E21" s="97" t="s">
        <v>66</v>
      </c>
      <c r="F21" s="97"/>
      <c r="G21" s="98">
        <v>1</v>
      </c>
      <c r="H21" s="97">
        <v>2471</v>
      </c>
      <c r="I21" s="97"/>
      <c r="J21" s="97">
        <f>G21*H21</f>
        <v>2471</v>
      </c>
      <c r="K21" s="108">
        <v>8</v>
      </c>
      <c r="L21" s="40">
        <v>797</v>
      </c>
      <c r="M21" s="104">
        <v>0.155</v>
      </c>
      <c r="N21" s="102">
        <f>L21*1000*M21/100</f>
        <v>1235.3499999999999</v>
      </c>
      <c r="O21" s="103">
        <v>0.5</v>
      </c>
      <c r="P21" s="40">
        <f>N21/(1-O21)</f>
        <v>2470.6999999999998</v>
      </c>
    </row>
    <row r="22" spans="1:16" s="40" customFormat="1" ht="15.75" customHeight="1">
      <c r="B22" s="97"/>
      <c r="C22" s="97"/>
      <c r="D22" s="97"/>
      <c r="E22" s="97" t="s">
        <v>71</v>
      </c>
      <c r="F22" s="97"/>
      <c r="G22" s="98"/>
      <c r="H22" s="97"/>
      <c r="I22" s="97"/>
      <c r="J22" s="97"/>
      <c r="K22" s="88"/>
      <c r="N22" s="87"/>
    </row>
    <row r="23" spans="1:16" s="40" customFormat="1" ht="15.75" customHeight="1">
      <c r="B23" s="97"/>
      <c r="C23" s="97"/>
      <c r="D23" s="97"/>
      <c r="E23" s="97" t="s">
        <v>67</v>
      </c>
      <c r="F23" s="97"/>
      <c r="G23" s="98"/>
      <c r="H23" s="97"/>
      <c r="I23" s="97"/>
      <c r="J23" s="97"/>
      <c r="K23" s="88"/>
      <c r="N23" s="87"/>
    </row>
    <row r="24" spans="1:16" s="40" customFormat="1" ht="15.75" customHeight="1">
      <c r="B24" s="97"/>
      <c r="C24" s="97"/>
      <c r="D24" s="97"/>
      <c r="E24" s="97" t="s">
        <v>78</v>
      </c>
      <c r="F24" s="97"/>
      <c r="G24" s="98"/>
      <c r="H24" s="97"/>
      <c r="I24" s="97"/>
      <c r="J24" s="97"/>
      <c r="K24" s="88"/>
      <c r="N24" s="87"/>
    </row>
    <row r="25" spans="1:16" s="40" customFormat="1" ht="15.75" customHeight="1">
      <c r="B25" s="97"/>
      <c r="C25" s="97"/>
      <c r="D25" s="97"/>
      <c r="E25" s="97" t="s">
        <v>76</v>
      </c>
      <c r="F25" s="97"/>
      <c r="G25" s="98"/>
      <c r="H25" s="97"/>
      <c r="I25" s="97"/>
      <c r="J25" s="97"/>
      <c r="K25" s="88"/>
      <c r="N25" s="87"/>
    </row>
    <row r="26" spans="1:16" s="40" customFormat="1" ht="15.75" customHeight="1">
      <c r="B26" s="97"/>
      <c r="C26" s="97"/>
      <c r="D26" s="97"/>
      <c r="E26" s="97" t="s">
        <v>68</v>
      </c>
      <c r="F26" s="97"/>
      <c r="G26" s="98"/>
      <c r="H26" s="97"/>
      <c r="I26" s="97"/>
      <c r="J26" s="97"/>
      <c r="K26" s="88"/>
      <c r="N26" s="87"/>
    </row>
    <row r="27" spans="1:16" s="40" customFormat="1" ht="15.75" customHeight="1">
      <c r="B27" s="97"/>
      <c r="C27" s="97"/>
      <c r="D27" s="97"/>
      <c r="E27" s="97" t="s">
        <v>69</v>
      </c>
      <c r="F27" s="97"/>
      <c r="G27" s="98"/>
      <c r="H27" s="97"/>
      <c r="I27" s="97"/>
      <c r="J27" s="97"/>
      <c r="K27" s="88"/>
      <c r="N27" s="87"/>
    </row>
    <row r="28" spans="1:16" s="40" customFormat="1" ht="15.75" customHeight="1">
      <c r="B28" s="97"/>
      <c r="C28" s="97"/>
      <c r="D28" s="97"/>
      <c r="F28" s="97"/>
      <c r="G28" s="98"/>
      <c r="H28" s="97"/>
      <c r="I28" s="97"/>
      <c r="J28" s="97"/>
      <c r="K28" s="88"/>
      <c r="N28" s="87"/>
    </row>
    <row r="29" spans="1:16" s="40" customFormat="1" ht="15.75" customHeight="1">
      <c r="B29" s="97"/>
      <c r="C29" s="97"/>
      <c r="D29" s="97"/>
      <c r="E29" s="97"/>
      <c r="F29" s="97"/>
      <c r="G29" s="98"/>
      <c r="H29" s="97"/>
      <c r="I29" s="97"/>
      <c r="J29" s="97"/>
      <c r="K29" s="88"/>
      <c r="N29" s="87"/>
    </row>
    <row r="30" spans="1:16" s="40" customFormat="1" ht="15.75" customHeight="1">
      <c r="B30" s="98">
        <v>2</v>
      </c>
      <c r="C30" s="97"/>
      <c r="D30" s="97" t="s">
        <v>70</v>
      </c>
      <c r="E30" s="97" t="s">
        <v>66</v>
      </c>
      <c r="F30" s="97"/>
      <c r="G30" s="98">
        <v>1</v>
      </c>
      <c r="H30" s="97">
        <v>2289</v>
      </c>
      <c r="I30" s="97"/>
      <c r="J30" s="97">
        <f>G30*H30</f>
        <v>2289</v>
      </c>
      <c r="K30" s="98">
        <v>8</v>
      </c>
      <c r="L30" s="40">
        <f>594+10+80+30+3+19+2</f>
        <v>738</v>
      </c>
      <c r="M30" s="104">
        <v>0.155</v>
      </c>
      <c r="N30" s="102">
        <f>L30*1000*M30/100</f>
        <v>1143.9000000000001</v>
      </c>
      <c r="O30" s="103">
        <v>0.5</v>
      </c>
      <c r="P30" s="40">
        <f>N30/(1-O30)</f>
        <v>2287.8000000000002</v>
      </c>
    </row>
    <row r="31" spans="1:16" s="40" customFormat="1" ht="15.75" customHeight="1">
      <c r="B31" s="97"/>
      <c r="C31" s="97"/>
      <c r="D31" s="97"/>
      <c r="E31" s="97" t="s">
        <v>73</v>
      </c>
      <c r="F31" s="97"/>
      <c r="G31" s="98"/>
      <c r="H31" s="97"/>
      <c r="I31" s="97"/>
      <c r="J31" s="97"/>
      <c r="K31" s="88"/>
      <c r="N31" s="87"/>
    </row>
    <row r="32" spans="1:16" s="40" customFormat="1" ht="15.75" customHeight="1">
      <c r="B32" s="97"/>
      <c r="C32" s="97"/>
      <c r="D32" s="97"/>
      <c r="E32" s="97" t="s">
        <v>67</v>
      </c>
      <c r="F32" s="97"/>
      <c r="G32" s="98"/>
      <c r="H32" s="97"/>
      <c r="I32" s="97"/>
      <c r="J32" s="97"/>
      <c r="K32" s="88"/>
      <c r="N32" s="87"/>
    </row>
    <row r="33" spans="1:14" s="40" customFormat="1" ht="15.75" customHeight="1">
      <c r="B33" s="97"/>
      <c r="C33" s="97"/>
      <c r="D33" s="97"/>
      <c r="E33" s="97" t="s">
        <v>72</v>
      </c>
      <c r="F33" s="97"/>
      <c r="G33" s="98"/>
      <c r="H33" s="97"/>
      <c r="I33" s="97"/>
      <c r="J33" s="97"/>
      <c r="K33" s="88"/>
      <c r="N33" s="87"/>
    </row>
    <row r="34" spans="1:14" s="40" customFormat="1" ht="15.75" customHeight="1">
      <c r="B34" s="97"/>
      <c r="C34" s="97"/>
      <c r="D34" s="97"/>
      <c r="E34" s="97" t="s">
        <v>74</v>
      </c>
      <c r="F34" s="97"/>
      <c r="G34" s="98"/>
      <c r="H34" s="97"/>
      <c r="I34" s="97"/>
      <c r="J34" s="97"/>
      <c r="K34" s="88"/>
      <c r="N34" s="87"/>
    </row>
    <row r="35" spans="1:14" s="40" customFormat="1" ht="15.75" customHeight="1">
      <c r="B35" s="97"/>
      <c r="C35" s="97"/>
      <c r="D35" s="97"/>
      <c r="E35" s="97" t="s">
        <v>75</v>
      </c>
      <c r="F35" s="97"/>
      <c r="G35" s="98"/>
      <c r="H35" s="97"/>
      <c r="I35" s="97"/>
      <c r="J35" s="97"/>
      <c r="K35" s="88"/>
      <c r="N35" s="87"/>
    </row>
    <row r="36" spans="1:14" s="40" customFormat="1" ht="15.75" customHeight="1">
      <c r="B36" s="97"/>
      <c r="C36" s="97"/>
      <c r="D36" s="97"/>
      <c r="E36" s="97" t="s">
        <v>68</v>
      </c>
      <c r="F36" s="97"/>
      <c r="G36" s="98"/>
      <c r="H36" s="97"/>
      <c r="I36" s="97"/>
      <c r="J36" s="97"/>
      <c r="K36" s="88"/>
      <c r="N36" s="87"/>
    </row>
    <row r="37" spans="1:14" s="40" customFormat="1" ht="15.75" customHeight="1">
      <c r="B37" s="97"/>
      <c r="C37" s="97"/>
      <c r="D37" s="97"/>
      <c r="E37" s="97" t="s">
        <v>69</v>
      </c>
      <c r="F37" s="97"/>
      <c r="G37" s="98"/>
      <c r="H37" s="97"/>
      <c r="I37" s="97"/>
      <c r="J37" s="97"/>
      <c r="K37" s="88"/>
      <c r="N37" s="87"/>
    </row>
    <row r="38" spans="1:14" s="40" customFormat="1" ht="15.75" customHeight="1">
      <c r="B38" s="97"/>
      <c r="C38" s="97"/>
      <c r="D38" s="97"/>
      <c r="E38" s="97"/>
      <c r="F38" s="97"/>
      <c r="G38" s="98"/>
      <c r="H38" s="97"/>
      <c r="I38" s="97"/>
      <c r="J38" s="97"/>
      <c r="K38" s="88"/>
      <c r="N38" s="87"/>
    </row>
    <row r="39" spans="1:14" s="40" customFormat="1" ht="15.75" customHeight="1">
      <c r="B39" s="97"/>
      <c r="C39" s="97"/>
      <c r="D39" s="97"/>
      <c r="E39" s="97"/>
      <c r="F39" s="97"/>
      <c r="G39" s="98"/>
      <c r="H39" s="97"/>
      <c r="I39" s="97"/>
      <c r="J39" s="97"/>
      <c r="K39" s="88"/>
      <c r="N39" s="87"/>
    </row>
    <row r="40" spans="1:14" s="40" customFormat="1" ht="15.75" customHeight="1">
      <c r="B40" s="97"/>
      <c r="C40" s="97"/>
      <c r="D40" s="97"/>
      <c r="E40" s="97"/>
      <c r="F40" s="97"/>
      <c r="G40" s="98"/>
      <c r="H40" s="97"/>
      <c r="I40" s="97"/>
      <c r="J40" s="97"/>
      <c r="K40" s="88"/>
      <c r="N40" s="87"/>
    </row>
    <row r="41" spans="1:14" s="40" customFormat="1" ht="15.75" customHeight="1" thickBot="1">
      <c r="B41" s="89"/>
      <c r="C41" s="90"/>
      <c r="D41" s="91"/>
      <c r="E41" s="92"/>
      <c r="F41" s="93"/>
      <c r="G41" s="100"/>
      <c r="H41" s="94"/>
      <c r="I41" s="95"/>
      <c r="J41" s="95"/>
      <c r="K41" s="96"/>
    </row>
    <row r="42" spans="1:14" ht="15.75" customHeight="1">
      <c r="A42" s="17"/>
      <c r="B42" s="11"/>
      <c r="C42" s="11"/>
      <c r="D42" s="12"/>
      <c r="E42" s="21"/>
      <c r="F42" s="11"/>
      <c r="G42" s="33" t="s">
        <v>26</v>
      </c>
      <c r="H42" s="51" t="s">
        <v>4</v>
      </c>
      <c r="I42" s="50"/>
      <c r="J42" s="50">
        <f>SUM(J21:J41)</f>
        <v>4760</v>
      </c>
      <c r="K42" s="60"/>
    </row>
    <row r="43" spans="1:14" ht="15.75" customHeight="1">
      <c r="A43" s="17"/>
      <c r="B43" s="11"/>
      <c r="C43" s="11"/>
      <c r="D43" s="12"/>
      <c r="E43" s="44"/>
      <c r="F43" s="42"/>
      <c r="G43" s="43" t="s">
        <v>19</v>
      </c>
      <c r="H43" s="52" t="s">
        <v>4</v>
      </c>
      <c r="I43" s="53"/>
      <c r="J43" s="53">
        <v>0</v>
      </c>
      <c r="K43" s="58"/>
    </row>
    <row r="44" spans="1:14" ht="15.75" customHeight="1">
      <c r="A44" s="17"/>
      <c r="B44" s="11"/>
      <c r="C44" s="11"/>
      <c r="D44" s="12"/>
      <c r="E44" s="45"/>
      <c r="F44" s="46"/>
      <c r="G44" s="57" t="s">
        <v>2</v>
      </c>
      <c r="H44" s="54" t="s">
        <v>4</v>
      </c>
      <c r="I44" s="55"/>
      <c r="J44" s="55">
        <v>0</v>
      </c>
      <c r="K44" s="59"/>
    </row>
    <row r="45" spans="1:14" ht="15.75" customHeight="1" thickBot="1">
      <c r="A45" s="17"/>
      <c r="B45" s="62"/>
      <c r="C45" s="62"/>
      <c r="D45" s="61"/>
      <c r="E45" s="68"/>
      <c r="F45" s="69"/>
      <c r="G45" s="70" t="s">
        <v>20</v>
      </c>
      <c r="H45" s="71" t="s">
        <v>4</v>
      </c>
      <c r="I45" s="72"/>
      <c r="J45" s="72"/>
      <c r="K45" s="73"/>
    </row>
    <row r="46" spans="1:14" ht="15.75" customHeight="1">
      <c r="A46" s="17"/>
      <c r="B46" s="11"/>
      <c r="C46" s="11"/>
      <c r="D46" s="12"/>
      <c r="E46" s="21"/>
      <c r="F46" s="11"/>
      <c r="G46" s="31" t="s">
        <v>35</v>
      </c>
      <c r="H46" s="51" t="s">
        <v>4</v>
      </c>
      <c r="I46" s="50"/>
      <c r="J46" s="50">
        <f>SUM(J42:J45)</f>
        <v>4760</v>
      </c>
      <c r="K46" s="60"/>
    </row>
    <row r="47" spans="1:14" ht="15.75" customHeight="1" thickBot="1">
      <c r="A47" s="17"/>
      <c r="B47" s="62"/>
      <c r="C47" s="62"/>
      <c r="D47" s="61"/>
      <c r="E47" s="63"/>
      <c r="F47" s="62"/>
      <c r="G47" s="66" t="s">
        <v>34</v>
      </c>
      <c r="H47" s="64" t="s">
        <v>4</v>
      </c>
      <c r="I47" s="65"/>
      <c r="J47" s="65"/>
      <c r="K47" s="67"/>
    </row>
    <row r="48" spans="1:14" ht="15.75" customHeight="1">
      <c r="A48" s="17"/>
      <c r="B48" s="11"/>
      <c r="C48" s="11"/>
      <c r="D48" s="12"/>
      <c r="E48" s="17"/>
      <c r="F48" s="11"/>
      <c r="G48" s="56" t="s">
        <v>26</v>
      </c>
      <c r="H48" s="51" t="s">
        <v>4</v>
      </c>
      <c r="I48" s="50"/>
      <c r="J48" s="51">
        <f>SUM(J46:J47)</f>
        <v>4760</v>
      </c>
      <c r="K48" s="60"/>
    </row>
    <row r="49" spans="1:230" ht="15.75" customHeight="1">
      <c r="A49" s="17"/>
      <c r="B49" s="11"/>
      <c r="C49" s="11"/>
      <c r="D49" s="12"/>
      <c r="E49" s="17"/>
      <c r="F49" s="11"/>
      <c r="G49" s="56"/>
      <c r="H49" s="51"/>
      <c r="I49" s="50"/>
      <c r="J49" s="51"/>
      <c r="K49" s="60"/>
    </row>
    <row r="50" spans="1:230" s="17" customFormat="1" ht="15.75" customHeight="1">
      <c r="B50" s="27" t="s">
        <v>44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46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32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31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C57" s="11"/>
      <c r="D57" s="74" t="s">
        <v>36</v>
      </c>
      <c r="E57" s="11"/>
      <c r="F57" s="11"/>
      <c r="G57" s="13"/>
      <c r="H57" s="14"/>
      <c r="I57" s="11"/>
      <c r="J57" s="76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56" t="s">
        <v>37</v>
      </c>
      <c r="E58" s="18" t="s">
        <v>64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D59" s="26" t="s">
        <v>38</v>
      </c>
      <c r="E59" s="86" t="s">
        <v>89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D60" s="26" t="s">
        <v>39</v>
      </c>
      <c r="E60" s="17" t="s">
        <v>5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D61" s="26" t="s">
        <v>40</v>
      </c>
      <c r="E61" s="22" t="s">
        <v>21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41</v>
      </c>
      <c r="E62" s="23" t="s">
        <v>50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42</v>
      </c>
      <c r="E63" s="17" t="s">
        <v>51</v>
      </c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12" t="s">
        <v>43</v>
      </c>
      <c r="E64" s="11" t="s">
        <v>22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57</v>
      </c>
      <c r="C70" s="11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56</v>
      </c>
      <c r="C71" s="8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2013-01-21T09:46:36Z</dcterms:modified>
</cp:coreProperties>
</file>