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L21" i="1" l="1"/>
  <c r="N21" i="1" s="1"/>
  <c r="P21" i="1" s="1"/>
  <c r="J21" i="1" l="1"/>
  <c r="J32" i="1" l="1"/>
  <c r="J36" i="1" s="1"/>
  <c r="J38" i="1" s="1"/>
</calcChain>
</file>

<file path=xl/sharedStrings.xml><?xml version="1.0" encoding="utf-8"?>
<sst xmlns="http://schemas.openxmlformats.org/spreadsheetml/2006/main" count="93" uniqueCount="80">
  <si>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</si>
  <si>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</si>
  <si>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</si>
  <si>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</si>
  <si>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</si>
  <si>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</si>
  <si>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</si>
  <si>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</si>
  <si>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</si>
  <si>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</si>
  <si>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</si>
  <si>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</si>
  <si>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</si>
  <si>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</si>
  <si>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</si>
  <si>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</si>
  <si>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</si>
  <si>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</si>
  <si>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</si>
  <si>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</si>
  <si>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</si>
  <si>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</si>
  <si>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</si>
  <si>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</si>
  <si>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</si>
  <si>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</si>
  <si>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</si>
  <si>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</si>
  <si>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</si>
  <si>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</si>
  <si>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</si>
  <si>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</si>
  <si>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</si>
  <si>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</si>
  <si>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</si>
  <si>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</si>
  <si>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</si>
  <si>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</si>
  <si>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</si>
  <si>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</si>
  <si>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</si>
  <si>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</si>
  <si>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</si>
  <si>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</si>
  <si>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</si>
  <si>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</si>
  <si>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</si>
  <si>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</si>
  <si>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</si>
  <si>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</si>
  <si>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</si>
  <si>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</si>
  <si>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</si>
  <si>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</si>
  <si>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</si>
  <si>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</si>
  <si>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</si>
  <si>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</si>
  <si>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</si>
  <si>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30 days from invoice date</t>
  </si>
  <si>
    <t>+33 9 70 61 16 19</t>
  </si>
  <si>
    <t>Turgay AYDIN</t>
  </si>
  <si>
    <t>Entek Teknik</t>
  </si>
  <si>
    <t>List</t>
  </si>
  <si>
    <t>Cost</t>
  </si>
  <si>
    <t>NSP</t>
  </si>
  <si>
    <t>AEU Margin</t>
  </si>
  <si>
    <t>Q2013RH011</t>
  </si>
  <si>
    <t xml:space="preserve">Replacement of JTG240-A1R-00000-GN4-XX </t>
  </si>
  <si>
    <t xml:space="preserve">FCA Japan </t>
  </si>
  <si>
    <t>Pressure transmitter</t>
  </si>
  <si>
    <t>Range : 35 to 3500Kpas</t>
  </si>
  <si>
    <t>Customer range : to be given at order level</t>
  </si>
  <si>
    <t>Wetted parts: Stainless steel</t>
  </si>
  <si>
    <t>Process connection: 1/2NPT Top</t>
  </si>
  <si>
    <t>TIIS intrinsically safe</t>
  </si>
  <si>
    <t>With indicator</t>
  </si>
  <si>
    <t>JTG940-1E1F1-K1XX1-XX</t>
  </si>
  <si>
    <t>With mounting bracket</t>
  </si>
  <si>
    <t>ATP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</si>
</sst>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70" formatCode="#,##0.000\ _€;[Red]\-#,##0.000\ _€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2"/>
      <color rgb="FF000080"/>
      <name val="Calibri"/>
      <family val="2"/>
    </font>
    <font>
      <sz val="10"/>
      <color rgb="FF00008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0" fontId="6" fillId="0" borderId="0" xfId="2" applyFont="1" applyAlignment="1">
      <alignment vertical="center"/>
    </xf>
    <xf numFmtId="9" fontId="6" fillId="0" borderId="0" xfId="4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70" fontId="6" fillId="0" borderId="0" xfId="2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8"/>
  <sheetViews>
    <sheetView tabSelected="1" zoomScaleNormal="100" workbookViewId="0">
      <selection activeCell="K42" sqref="K4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0" customWidth="1"/>
    <col min="15" max="15" width="10.75" style="80" customWidth="1"/>
    <col min="16" max="16" width="10.625" style="80" bestFit="1" customWidth="1"/>
    <col min="17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5" t="s">
        <v>24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6" t="s">
        <v>25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62</v>
      </c>
      <c r="F7" s="21"/>
      <c r="G7" s="21"/>
      <c r="H7" s="33" t="s">
        <v>1</v>
      </c>
      <c r="I7" s="17"/>
      <c r="J7" s="75">
        <v>41289</v>
      </c>
      <c r="K7" s="21"/>
    </row>
    <row r="8" spans="1:230" ht="15.75" customHeight="1">
      <c r="A8" s="17"/>
      <c r="B8" s="21"/>
      <c r="C8" s="21"/>
      <c r="D8" s="101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2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102"/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61</v>
      </c>
      <c r="E11" s="8"/>
      <c r="F11" s="21"/>
      <c r="G11" s="17"/>
      <c r="H11" s="20" t="s">
        <v>17</v>
      </c>
      <c r="I11" s="20"/>
      <c r="J11" s="34" t="s">
        <v>67</v>
      </c>
      <c r="K11" s="21"/>
    </row>
    <row r="12" spans="1:230" ht="15.75" customHeight="1">
      <c r="A12" s="17"/>
      <c r="B12" s="77" t="s">
        <v>30</v>
      </c>
      <c r="C12" s="21"/>
      <c r="D12" s="97"/>
      <c r="E12" s="8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/>
      <c r="E14" s="8"/>
      <c r="F14" s="21"/>
      <c r="G14" s="17"/>
      <c r="H14" s="20" t="s">
        <v>29</v>
      </c>
      <c r="J14" s="82" t="s">
        <v>60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58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6.5" customHeight="1">
      <c r="A20" s="17"/>
      <c r="B20" s="97"/>
      <c r="C20" s="97"/>
      <c r="D20" s="97" t="s">
        <v>68</v>
      </c>
      <c r="E20" s="97"/>
      <c r="F20" s="39"/>
      <c r="G20" s="21"/>
      <c r="H20" s="49"/>
      <c r="I20" s="50"/>
      <c r="J20" s="50"/>
      <c r="K20" s="12"/>
      <c r="L20" s="80" t="s">
        <v>63</v>
      </c>
      <c r="M20" s="80" t="s">
        <v>79</v>
      </c>
      <c r="N20" s="80" t="s">
        <v>64</v>
      </c>
      <c r="O20" s="80" t="s">
        <v>66</v>
      </c>
      <c r="P20" s="80" t="s">
        <v>65</v>
      </c>
    </row>
    <row r="21" spans="1:16" s="40" customFormat="1" ht="15.75" customHeight="1">
      <c r="B21" s="98">
        <v>1</v>
      </c>
      <c r="C21" s="97"/>
      <c r="D21" s="97" t="s">
        <v>77</v>
      </c>
      <c r="E21" s="97" t="s">
        <v>70</v>
      </c>
      <c r="F21" s="97"/>
      <c r="G21" s="98">
        <v>15</v>
      </c>
      <c r="H21" s="97">
        <v>899</v>
      </c>
      <c r="I21" s="97"/>
      <c r="J21" s="97">
        <f>G21*H21</f>
        <v>13485</v>
      </c>
      <c r="K21" s="98">
        <v>6</v>
      </c>
      <c r="L21" s="40">
        <f>305+10+5+25+3</f>
        <v>348</v>
      </c>
      <c r="M21" s="107">
        <v>0.155</v>
      </c>
      <c r="N21" s="103">
        <f>L21*1000*M21/100</f>
        <v>539.4</v>
      </c>
      <c r="O21" s="104">
        <v>0.4</v>
      </c>
      <c r="P21" s="40">
        <f>N21/(1-O21)</f>
        <v>899</v>
      </c>
    </row>
    <row r="22" spans="1:16" s="40" customFormat="1" ht="15.75" customHeight="1">
      <c r="B22" s="97"/>
      <c r="C22" s="97"/>
      <c r="D22" s="97"/>
      <c r="E22" s="97" t="s">
        <v>71</v>
      </c>
      <c r="F22" s="97"/>
      <c r="G22" s="98"/>
      <c r="H22" s="97"/>
      <c r="I22" s="97"/>
      <c r="J22" s="97"/>
      <c r="K22" s="88"/>
      <c r="N22" s="87"/>
    </row>
    <row r="23" spans="1:16" s="40" customFormat="1" ht="15.75" customHeight="1">
      <c r="B23" s="97"/>
      <c r="C23" s="97"/>
      <c r="D23" s="97"/>
      <c r="E23" s="97" t="s">
        <v>72</v>
      </c>
      <c r="F23" s="97"/>
      <c r="G23" s="98"/>
      <c r="H23" s="97"/>
      <c r="I23" s="97"/>
      <c r="J23" s="97"/>
      <c r="K23" s="88"/>
      <c r="N23" s="87"/>
    </row>
    <row r="24" spans="1:16" s="40" customFormat="1" ht="15.75" customHeight="1">
      <c r="B24" s="97"/>
      <c r="C24" s="97"/>
      <c r="D24" s="97"/>
      <c r="E24" s="97" t="s">
        <v>73</v>
      </c>
      <c r="F24" s="97"/>
      <c r="G24" s="98"/>
      <c r="H24" s="97"/>
      <c r="I24" s="97"/>
      <c r="J24" s="97"/>
      <c r="K24" s="88"/>
      <c r="N24" s="87"/>
    </row>
    <row r="25" spans="1:16" s="40" customFormat="1" ht="15.75" customHeight="1">
      <c r="B25" s="97"/>
      <c r="C25" s="97"/>
      <c r="D25" s="97"/>
      <c r="E25" s="97" t="s">
        <v>74</v>
      </c>
      <c r="F25" s="97"/>
      <c r="G25" s="98"/>
      <c r="H25" s="97"/>
      <c r="I25" s="97"/>
      <c r="J25" s="97"/>
      <c r="K25" s="88"/>
      <c r="N25" s="87"/>
    </row>
    <row r="26" spans="1:16" s="40" customFormat="1" ht="15.75" customHeight="1">
      <c r="B26" s="97"/>
      <c r="C26" s="97"/>
      <c r="D26" s="97"/>
      <c r="E26" s="97" t="s">
        <v>75</v>
      </c>
      <c r="F26" s="97"/>
      <c r="G26" s="98"/>
      <c r="H26" s="97"/>
      <c r="I26" s="97"/>
      <c r="J26" s="97"/>
      <c r="K26" s="88"/>
      <c r="N26" s="87"/>
    </row>
    <row r="27" spans="1:16" s="40" customFormat="1" ht="15.75" customHeight="1">
      <c r="B27" s="97"/>
      <c r="C27" s="97"/>
      <c r="D27" s="97"/>
      <c r="E27" s="97" t="s">
        <v>76</v>
      </c>
      <c r="F27" s="97"/>
      <c r="G27" s="98"/>
      <c r="H27" s="97"/>
      <c r="I27" s="97"/>
      <c r="J27" s="97"/>
      <c r="K27" s="88"/>
      <c r="N27" s="87"/>
    </row>
    <row r="28" spans="1:16" s="40" customFormat="1" ht="15.75" customHeight="1">
      <c r="B28" s="97"/>
      <c r="C28" s="97"/>
      <c r="D28" s="97"/>
      <c r="E28" s="97" t="s">
        <v>78</v>
      </c>
      <c r="F28" s="97"/>
      <c r="G28" s="98"/>
      <c r="H28" s="97"/>
      <c r="I28" s="97"/>
      <c r="J28" s="97"/>
      <c r="K28" s="88"/>
      <c r="N28" s="87"/>
    </row>
    <row r="29" spans="1:16" s="40" customFormat="1" ht="15.75" customHeight="1">
      <c r="B29" s="97"/>
      <c r="C29" s="97"/>
      <c r="D29" s="97"/>
      <c r="E29" s="97"/>
      <c r="F29" s="97"/>
      <c r="G29" s="98"/>
      <c r="H29" s="97"/>
      <c r="I29" s="97"/>
      <c r="J29" s="97"/>
      <c r="K29" s="88"/>
      <c r="N29" s="87"/>
    </row>
    <row r="30" spans="1:16" s="40" customFormat="1" ht="15.75" customHeight="1">
      <c r="B30" s="97"/>
      <c r="C30" s="97"/>
      <c r="D30" s="97"/>
      <c r="E30" s="97"/>
      <c r="F30" s="97"/>
      <c r="G30" s="98"/>
      <c r="H30" s="97"/>
      <c r="I30" s="97"/>
      <c r="J30" s="97"/>
      <c r="K30" s="88"/>
      <c r="N30" s="87"/>
    </row>
    <row r="31" spans="1:16" s="40" customFormat="1" ht="15.75" customHeight="1" thickBot="1">
      <c r="B31" s="89"/>
      <c r="C31" s="90"/>
      <c r="D31" s="91"/>
      <c r="E31" s="92"/>
      <c r="F31" s="93"/>
      <c r="G31" s="100"/>
      <c r="H31" s="94"/>
      <c r="I31" s="95"/>
      <c r="J31" s="95"/>
      <c r="K31" s="96"/>
    </row>
    <row r="32" spans="1:16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13485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68"/>
      <c r="F35" s="69"/>
      <c r="G35" s="70" t="s">
        <v>20</v>
      </c>
      <c r="H35" s="71" t="s">
        <v>4</v>
      </c>
      <c r="I35" s="72"/>
      <c r="J35" s="72"/>
      <c r="K35" s="73"/>
    </row>
    <row r="36" spans="1:230" ht="15.75" customHeight="1">
      <c r="A36" s="17"/>
      <c r="B36" s="11"/>
      <c r="C36" s="11"/>
      <c r="D36" s="12"/>
      <c r="E36" s="21"/>
      <c r="F36" s="11"/>
      <c r="G36" s="31" t="s">
        <v>35</v>
      </c>
      <c r="H36" s="51" t="s">
        <v>4</v>
      </c>
      <c r="I36" s="50"/>
      <c r="J36" s="50">
        <f>SUM(J32:J35)</f>
        <v>13485</v>
      </c>
      <c r="K36" s="60"/>
    </row>
    <row r="37" spans="1:230" ht="15.75" customHeight="1" thickBot="1">
      <c r="A37" s="17"/>
      <c r="B37" s="62"/>
      <c r="C37" s="62"/>
      <c r="D37" s="61"/>
      <c r="E37" s="63"/>
      <c r="F37" s="62"/>
      <c r="G37" s="66" t="s">
        <v>34</v>
      </c>
      <c r="H37" s="64" t="s">
        <v>4</v>
      </c>
      <c r="I37" s="65"/>
      <c r="J37" s="65"/>
      <c r="K37" s="67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13485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44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46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4" t="s">
        <v>36</v>
      </c>
      <c r="E47" s="11"/>
      <c r="F47" s="11"/>
      <c r="G47" s="13"/>
      <c r="H47" s="14"/>
      <c r="I47" s="11"/>
      <c r="J47" s="76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37</v>
      </c>
      <c r="E48" s="18" t="s">
        <v>69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38</v>
      </c>
      <c r="E49" s="86" t="s">
        <v>59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39</v>
      </c>
      <c r="E50" s="17" t="s">
        <v>5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40</v>
      </c>
      <c r="E51" s="22" t="s">
        <v>21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41</v>
      </c>
      <c r="E52" s="23" t="s">
        <v>50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42</v>
      </c>
      <c r="E53" s="17" t="s">
        <v>51</v>
      </c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 t="s">
        <v>43</v>
      </c>
      <c r="E54" s="11" t="s">
        <v>22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8"/>
      <c r="C59" s="8"/>
      <c r="D59" s="11"/>
      <c r="E59" s="11"/>
      <c r="F59" s="11"/>
      <c r="G59" s="24"/>
      <c r="H59" s="11"/>
      <c r="I59" s="11"/>
      <c r="J59" s="24"/>
      <c r="K59" s="2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57</v>
      </c>
      <c r="C60" s="11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56</v>
      </c>
      <c r="C61" s="8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2013-01-15T14:02:48Z</dcterms:modified>
</cp:coreProperties>
</file>