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M24" i="1" l="1"/>
  <c r="O24" i="1" s="1"/>
  <c r="Q24" i="1" s="1"/>
  <c r="R24" i="1" s="1"/>
  <c r="S24" i="1" s="1"/>
  <c r="J22" i="1"/>
  <c r="M22" i="1"/>
  <c r="Q22" i="1" s="1"/>
  <c r="R22" i="1" s="1"/>
  <c r="S22" i="1" s="1"/>
  <c r="J31" i="1" l="1"/>
  <c r="J35" i="1" s="1"/>
  <c r="J37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<sst xmlns="http://schemas.openxmlformats.org/spreadsheetml/2006/main" count="90" uniqueCount="77">
  <si>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</si>
  <si>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</si>
  <si>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</si>
  <si>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</si>
  <si>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</si>
  <si>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</si>
  <si>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</si>
  <si>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</si>
  <si>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</si>
  <si>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</si>
  <si>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</si>
  <si>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</si>
  <si>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</si>
  <si>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</si>
  <si>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</si>
  <si>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</si>
  <si>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</si>
  <si>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</si>
  <si>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</si>
  <si>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</si>
  <si>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</si>
  <si>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</si>
  <si>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</si>
  <si>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</si>
  <si>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</si>
  <si>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</si>
  <si>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</si>
  <si>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</si>
  <si>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</si>
  <si>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</si>
  <si>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</si>
  <si>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</si>
  <si>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</si>
  <si>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</si>
  <si>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</si>
  <si>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</si>
  <si>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</si>
  <si>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</si>
  <si>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</si>
  <si>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</si>
  <si>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</si>
  <si>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</si>
  <si>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</si>
  <si>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</si>
  <si>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</si>
  <si>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</si>
  <si>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</si>
  <si>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</si>
  <si>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</si>
  <si>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</si>
  <si>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</si>
  <si>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</si>
  <si>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</si>
  <si>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</si>
  <si>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</si>
  <si>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</si>
  <si>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</si>
  <si>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</si>
  <si>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</si>
  <si>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</si>
  <si>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</si>
  <si>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</si>
  <si>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+33 9 70 61 16 19</t>
  </si>
  <si>
    <t>TechnoControl</t>
  </si>
  <si>
    <t>Michail Michales</t>
  </si>
  <si>
    <t>30 days from invoice date</t>
  </si>
  <si>
    <t>Q2013RH010</t>
  </si>
  <si>
    <t>Replacement of C210DA00501</t>
  </si>
  <si>
    <t>96*96 Smart Controller</t>
  </si>
  <si>
    <t>Relay output</t>
  </si>
  <si>
    <t>With Auxiliary output</t>
  </si>
  <si>
    <t>With 3 event relays</t>
  </si>
  <si>
    <t>With 4 digital inputs</t>
  </si>
  <si>
    <t>With 2 current transformers</t>
  </si>
  <si>
    <t>FCA Melsele Belgium</t>
  </si>
  <si>
    <t>C36TR0UA2100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</si>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</sst>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5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53</v>
      </c>
      <c r="B2" s="9"/>
      <c r="C2" s="9"/>
      <c r="D2" s="9"/>
      <c r="E2" s="9"/>
      <c r="G2" s="20" t="s">
        <v>28</v>
      </c>
      <c r="H2" s="28" t="s">
        <v>76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63</v>
      </c>
      <c r="E7" s="17"/>
      <c r="F7" s="85"/>
      <c r="G7" s="21"/>
      <c r="H7" s="33" t="s">
        <v>1</v>
      </c>
      <c r="I7" s="17"/>
      <c r="J7" s="77">
        <v>41290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64</v>
      </c>
      <c r="E11" s="17"/>
      <c r="F11" s="84"/>
      <c r="G11" s="17"/>
      <c r="H11" s="20" t="s">
        <v>17</v>
      </c>
      <c r="I11" s="20"/>
      <c r="J11" s="34" t="s">
        <v>66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0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1"/>
      <c r="E14" s="17"/>
      <c r="F14" s="84"/>
      <c r="G14" s="17"/>
      <c r="H14" s="20" t="s">
        <v>29</v>
      </c>
      <c r="J14" s="86" t="s">
        <v>62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57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54</v>
      </c>
      <c r="K16" s="21"/>
      <c r="L16"/>
      <c r="M16"/>
      <c r="N16"/>
      <c r="O16"/>
      <c r="P16"/>
    </row>
    <row r="17" spans="1:25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5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5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5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50" s="114" customFormat="1" ht="20.25" customHeight="1">
      <c r="B21" s="100"/>
      <c r="C21" s="101"/>
      <c r="D21" s="102" t="s">
        <v>67</v>
      </c>
      <c r="E21" s="102"/>
      <c r="F21" s="17"/>
      <c r="G21" s="106"/>
      <c r="H21" s="107"/>
    </row>
    <row r="22" spans="1:250" s="114" customFormat="1" ht="20.25" customHeight="1">
      <c r="B22" s="100">
        <v>1</v>
      </c>
      <c r="C22" s="101"/>
      <c r="D22" s="17" t="s">
        <v>75</v>
      </c>
      <c r="E22" s="102" t="s">
        <v>68</v>
      </c>
      <c r="F22" s="17"/>
      <c r="G22" s="106">
        <v>1</v>
      </c>
      <c r="H22" s="107">
        <v>357</v>
      </c>
      <c r="J22" s="114">
        <f>G22*H22</f>
        <v>357</v>
      </c>
      <c r="K22" s="115">
        <v>5</v>
      </c>
      <c r="L22" s="114">
        <v>162.30000000000001</v>
      </c>
      <c r="M22" s="114">
        <f>1.1*L22</f>
        <v>178.53000000000003</v>
      </c>
      <c r="N22" s="114">
        <v>0.5</v>
      </c>
      <c r="Q22" s="114">
        <f>M22/(1-N22)</f>
        <v>357.06000000000006</v>
      </c>
      <c r="R22" s="114">
        <f>Q22-M22</f>
        <v>178.53000000000003</v>
      </c>
      <c r="S22" s="114">
        <f>R22/4</f>
        <v>44.632500000000007</v>
      </c>
    </row>
    <row r="23" spans="1:250" s="114" customFormat="1" ht="18" customHeight="1">
      <c r="B23" s="103"/>
      <c r="C23" s="100"/>
      <c r="D23" s="105"/>
      <c r="E23" s="104" t="s">
        <v>69</v>
      </c>
      <c r="F23" s="17"/>
      <c r="G23" s="108"/>
      <c r="H23" s="107"/>
    </row>
    <row r="24" spans="1:250" s="114" customFormat="1" ht="21" customHeight="1">
      <c r="B24" s="100"/>
      <c r="C24" s="100"/>
      <c r="D24" s="105"/>
      <c r="E24" s="104" t="s">
        <v>70</v>
      </c>
      <c r="F24" s="95"/>
      <c r="G24" s="109"/>
      <c r="H24" s="107"/>
      <c r="L24" s="114">
        <v>162.30000000000001</v>
      </c>
      <c r="M24" s="114">
        <f>1*L24</f>
        <v>162.30000000000001</v>
      </c>
      <c r="N24" s="114">
        <v>0.3</v>
      </c>
      <c r="O24" s="114">
        <f>M24/(1-N24)</f>
        <v>231.85714285714289</v>
      </c>
      <c r="P24" s="114">
        <v>0.35</v>
      </c>
      <c r="Q24" s="114">
        <f>O24/(1-P24)</f>
        <v>356.70329670329676</v>
      </c>
      <c r="R24" s="114">
        <f>Q24-O24</f>
        <v>124.84615384615387</v>
      </c>
      <c r="S24" s="114">
        <f>R24-P24</f>
        <v>124.49615384615387</v>
      </c>
    </row>
    <row r="25" spans="1:250" s="114" customFormat="1" ht="20.25" customHeight="1">
      <c r="B25" s="100"/>
      <c r="C25" s="100"/>
      <c r="D25" s="105"/>
      <c r="E25" s="104" t="s">
        <v>71</v>
      </c>
      <c r="F25" s="95"/>
      <c r="G25" s="109"/>
      <c r="H25" s="107"/>
    </row>
    <row r="26" spans="1:250" s="114" customFormat="1" ht="20.25" customHeight="1">
      <c r="B26" s="100"/>
      <c r="C26" s="100"/>
      <c r="D26" s="105"/>
      <c r="E26" s="104" t="s">
        <v>72</v>
      </c>
      <c r="F26" s="95"/>
      <c r="G26" s="109"/>
      <c r="H26" s="107"/>
    </row>
    <row r="27" spans="1:250" s="17" customFormat="1" ht="15.75" customHeight="1">
      <c r="B27" s="100"/>
      <c r="C27" s="100"/>
      <c r="D27" s="105"/>
      <c r="E27" s="104" t="s">
        <v>73</v>
      </c>
      <c r="F27" s="95"/>
      <c r="G27" s="109"/>
      <c r="H27" s="107"/>
      <c r="I27" s="50"/>
      <c r="J27" s="50"/>
      <c r="K27" s="79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</row>
    <row r="28" spans="1:250" s="95" customFormat="1" ht="15.75" customHeight="1">
      <c r="B28" s="100"/>
      <c r="C28" s="100"/>
      <c r="D28" s="105"/>
      <c r="E28" s="104"/>
      <c r="H28" s="107"/>
      <c r="I28" s="94"/>
      <c r="J28" s="50"/>
      <c r="K28" s="79"/>
      <c r="M28" s="98"/>
      <c r="N28" s="96"/>
      <c r="O28" s="97"/>
    </row>
    <row r="29" spans="1:250" s="95" customFormat="1" ht="15.75" customHeight="1">
      <c r="B29" s="100"/>
      <c r="C29" s="100"/>
      <c r="D29" s="105"/>
      <c r="E29" s="104"/>
      <c r="H29" s="107"/>
      <c r="I29" s="94"/>
      <c r="J29" s="94"/>
      <c r="K29" s="94"/>
    </row>
    <row r="30" spans="1:250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250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357</v>
      </c>
      <c r="K31" s="60"/>
    </row>
    <row r="32" spans="1:250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357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357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58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59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74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52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65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55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2013-01-16T15:29:56Z</cp:lastPrinted>
  <dcterms:created xsi:type="dcterms:W3CDTF">2000-06-29T05:08:18Z</dcterms:created>
  <dcterms:modified xsi:type="dcterms:W3CDTF">2013-01-16T15:30:08Z</dcterms:modified>
</cp:coreProperties>
</file>