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<sst xmlns="http://schemas.openxmlformats.org/spreadsheetml/2006/main" count="98" uniqueCount="85">
  <si>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</si>
  <si>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</si>
  <si>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</si>
  <si>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</si>
  <si>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</si>
  <si>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</si>
  <si>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</si>
  <si>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</si>
  <si>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</si>
  <si>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</si>
  <si>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</si>
  <si>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</si>
  <si>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</si>
  <si>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</si>
  <si>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</si>
  <si>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</si>
  <si>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</si>
  <si>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</si>
  <si>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</si>
  <si>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</si>
  <si>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</si>
  <si>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</si>
  <si>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</si>
  <si>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</si>
  <si>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</si>
  <si>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</si>
  <si>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</si>
  <si>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</si>
  <si>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</si>
  <si>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</si>
  <si>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</si>
  <si>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</si>
  <si>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</si>
  <si>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</si>
  <si>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</si>
  <si>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</si>
  <si>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</si>
  <si>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</si>
  <si>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</si>
  <si>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</si>
  <si>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</si>
  <si>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</si>
  <si>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</si>
  <si>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</si>
  <si>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</si>
  <si>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</si>
  <si>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</si>
  <si>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</si>
  <si>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</si>
  <si>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</si>
  <si>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</si>
  <si>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</si>
  <si>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</si>
  <si>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</si>
  <si>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</si>
  <si>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</si>
  <si>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</si>
  <si>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</si>
  <si>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</si>
  <si>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</si>
  <si>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</si>
  <si>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</si>
  <si>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</si>
  <si>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</si>
  <si>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</si>
  <si>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</si>
  <si>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</si>
  <si>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</si>
  <si>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Software and Adapter (with USB adapter)</t>
  </si>
  <si>
    <t>5</t>
  </si>
  <si>
    <t>CFS100-U1-X</t>
  </si>
  <si>
    <t>SFN interface with aligator clips</t>
  </si>
  <si>
    <t>Smart Field communicator software</t>
  </si>
  <si>
    <t>The CFS100 needs to be installed on PC to work</t>
  </si>
  <si>
    <t>Advance Payment</t>
  </si>
  <si>
    <t>+33 9 70 61 16 19</t>
  </si>
  <si>
    <t>Q2013RH001</t>
  </si>
  <si>
    <t>BACERA TRADING CO LTD</t>
  </si>
  <si>
    <t>4 Michael Kousoulidi Street</t>
  </si>
  <si>
    <t>Nicosia</t>
  </si>
  <si>
    <t>Nicosia, Cyprus</t>
  </si>
  <si>
    <t>Tel No: +35799631109</t>
  </si>
  <si>
    <t>Fax No: +35722764611</t>
  </si>
  <si>
    <t xml:space="preserve">anthony.bacera@hotmail.com </t>
  </si>
  <si>
    <t>Anthony Bacera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</si>
</sst>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9"/>
      <color rgb="FF808080"/>
      <name val="Tahoma"/>
      <family val="2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hony.bacera@hot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2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77</v>
      </c>
      <c r="E7" s="17"/>
      <c r="F7" s="85"/>
      <c r="G7" s="21"/>
      <c r="H7" s="33" t="s">
        <v>1</v>
      </c>
      <c r="I7" s="17"/>
      <c r="J7" s="77">
        <v>41276</v>
      </c>
      <c r="K7" s="21"/>
      <c r="L7" s="117"/>
      <c r="M7"/>
      <c r="N7"/>
      <c r="O7"/>
      <c r="P7"/>
    </row>
    <row r="8" spans="1:230" ht="15.75" customHeight="1">
      <c r="A8" s="17"/>
      <c r="B8" s="21"/>
      <c r="C8" s="21"/>
      <c r="D8" s="113" t="s">
        <v>78</v>
      </c>
      <c r="E8" s="17"/>
      <c r="F8" s="84"/>
      <c r="G8" s="33"/>
      <c r="H8" s="17"/>
      <c r="I8" s="17"/>
      <c r="J8" s="17"/>
      <c r="K8" s="21"/>
      <c r="L8" s="117"/>
      <c r="M8"/>
      <c r="N8"/>
      <c r="O8"/>
      <c r="P8"/>
    </row>
    <row r="9" spans="1:230" ht="15.75" customHeight="1">
      <c r="A9" s="17"/>
      <c r="B9" s="21"/>
      <c r="C9" s="21"/>
      <c r="D9" s="113" t="s">
        <v>79</v>
      </c>
      <c r="E9" s="17"/>
      <c r="F9" s="84"/>
      <c r="G9" s="33"/>
      <c r="H9" s="17"/>
      <c r="J9" s="17"/>
      <c r="K9" s="21"/>
      <c r="L9" s="118"/>
      <c r="M9"/>
      <c r="N9"/>
      <c r="O9"/>
      <c r="P9"/>
    </row>
    <row r="10" spans="1:230" ht="15.75" customHeight="1">
      <c r="A10" s="17"/>
      <c r="B10" s="21"/>
      <c r="C10" s="21"/>
      <c r="D10" s="113" t="s">
        <v>80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84</v>
      </c>
      <c r="E11" s="17"/>
      <c r="F11" s="84"/>
      <c r="G11" s="17"/>
      <c r="H11" s="20" t="s">
        <v>17</v>
      </c>
      <c r="I11" s="20"/>
      <c r="J11" s="34" t="s">
        <v>76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81</v>
      </c>
      <c r="E12" s="17"/>
      <c r="F12" s="84"/>
      <c r="G12" s="17"/>
      <c r="H12" s="20" t="s">
        <v>6</v>
      </c>
      <c r="I12" s="21"/>
      <c r="J12" s="21" t="s">
        <v>51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82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83</v>
      </c>
      <c r="E14" s="17"/>
      <c r="F14" s="84"/>
      <c r="G14" s="17"/>
      <c r="H14" s="20" t="s">
        <v>29</v>
      </c>
      <c r="J14" s="86" t="s">
        <v>75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58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55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9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72</v>
      </c>
      <c r="G22" s="107">
        <v>3</v>
      </c>
      <c r="H22" s="105">
        <v>1138</v>
      </c>
      <c r="I22" s="50"/>
      <c r="J22" s="50">
        <f>G22*H22</f>
        <v>3414</v>
      </c>
      <c r="K22" s="79" t="s">
        <v>69</v>
      </c>
      <c r="L22" s="114">
        <f>98+50</f>
        <v>148</v>
      </c>
      <c r="M22" s="116">
        <v>0.42299999999999999</v>
      </c>
      <c r="N22" s="114">
        <f>L22*1000*M22/100</f>
        <v>626.04</v>
      </c>
      <c r="O22" s="115">
        <v>0.45</v>
      </c>
      <c r="P22" s="114">
        <f>N22/(1-O22)</f>
        <v>1138.2545454545452</v>
      </c>
    </row>
    <row r="23" spans="1:16" s="94" customFormat="1" ht="15.75" customHeight="1">
      <c r="B23" s="101"/>
      <c r="C23" s="98"/>
      <c r="E23" s="102" t="s">
        <v>68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02"/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3414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3414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3414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nthony.bacera@hot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2013-01-02T08:45:49Z</dcterms:modified>
</cp:coreProperties>
</file>