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QUOTE!$D$22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/>
  <c r="J32" i="1" s="1"/>
  <c r="J36" i="1" s="1"/>
  <c r="J38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<sst xmlns="http://schemas.openxmlformats.org/spreadsheetml/2006/main" count="93" uniqueCount="80">
  <si>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</si>
  <si>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</si>
  <si>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</si>
  <si>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</si>
  <si>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</si>
  <si>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</si>
  <si>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</si>
  <si>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</si>
  <si>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</si>
  <si>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</si>
  <si>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</si>
  <si>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</si>
  <si>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</si>
  <si>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</si>
  <si>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</si>
  <si>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</si>
  <si>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</si>
  <si>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</si>
  <si>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</si>
  <si>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</si>
  <si>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</si>
  <si>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</si>
  <si>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</si>
  <si>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</si>
  <si>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</si>
  <si>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</si>
  <si>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</si>
  <si>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</si>
  <si>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</si>
  <si>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</si>
  <si>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</si>
  <si>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</si>
  <si>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</si>
  <si>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</si>
  <si>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</si>
  <si>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</si>
  <si>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</si>
  <si>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</si>
  <si>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</si>
  <si>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</si>
  <si>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</si>
  <si>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</si>
  <si>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</si>
  <si>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</si>
  <si>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</si>
  <si>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</si>
  <si>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</si>
  <si>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</si>
  <si>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</si>
  <si>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</si>
  <si>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</si>
  <si>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</si>
  <si>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</si>
  <si>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</si>
  <si>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</si>
  <si>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</si>
  <si>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</si>
  <si>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</si>
  <si>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</si>
  <si>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</si>
  <si>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</si>
  <si>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6</t>
  </si>
  <si>
    <t>Beta Instruments ApS</t>
  </si>
  <si>
    <t>Phone: +45 70 21 03 30</t>
  </si>
  <si>
    <t>Fax:     +45 70 21 03 40</t>
  </si>
  <si>
    <t>Homepage: www.betainstruments.dk</t>
  </si>
  <si>
    <t>30 days from invoice date</t>
  </si>
  <si>
    <t>+33 9 70 61 16 19</t>
  </si>
  <si>
    <t>Q2012RH441</t>
  </si>
  <si>
    <t>John Sorensen</t>
  </si>
  <si>
    <t>jos@betainstruments.dk</t>
  </si>
  <si>
    <t>MGG14C-MB5H-1B1X-Y</t>
  </si>
  <si>
    <t>Replacement of MGG14C-FB5H-XBXX-Y</t>
  </si>
  <si>
    <t>MagneW Converter</t>
  </si>
  <si>
    <t>Power supply: 200-240Vac</t>
  </si>
  <si>
    <t>Output : 4-20mA and pulses</t>
  </si>
  <si>
    <t>CM20 electrical connection</t>
  </si>
  <si>
    <t>Remote style 2'' pipe mounting</t>
  </si>
  <si>
    <t>With display</t>
  </si>
  <si>
    <t>with one digital input and one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</si>
</sst>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26" sqref="K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62</v>
      </c>
      <c r="E7" s="17"/>
      <c r="F7" s="85"/>
      <c r="G7" s="21"/>
      <c r="H7" s="33" t="s">
        <v>1</v>
      </c>
      <c r="I7" s="17"/>
      <c r="J7" s="77">
        <v>41256</v>
      </c>
      <c r="K7" s="21"/>
    </row>
    <row r="8" spans="1:230" ht="15.75" customHeight="1">
      <c r="A8" s="17"/>
      <c r="B8" s="21"/>
      <c r="C8" s="21"/>
      <c r="D8" s="87" t="s">
        <v>69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63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64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70</v>
      </c>
      <c r="E11" s="17"/>
      <c r="F11" s="84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81" t="s">
        <v>30</v>
      </c>
      <c r="C12" s="21"/>
      <c r="D12" s="92" t="s">
        <v>65</v>
      </c>
      <c r="E12" s="17"/>
      <c r="F12" s="84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67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ht="15">
      <c r="A21" s="17"/>
      <c r="B21" s="39"/>
      <c r="C21" s="39"/>
      <c r="D21" s="30" t="s">
        <v>72</v>
      </c>
      <c r="E21" s="40"/>
      <c r="F21" s="39"/>
      <c r="G21" s="95"/>
      <c r="H21" s="49"/>
      <c r="I21" s="50"/>
      <c r="J21" s="50"/>
      <c r="K21" s="12"/>
    </row>
    <row r="22" spans="1:230" s="17" customFormat="1" ht="15.75" customHeight="1">
      <c r="B22" s="12">
        <v>1</v>
      </c>
      <c r="C22" s="11"/>
      <c r="D22" s="87" t="s">
        <v>71</v>
      </c>
      <c r="E22" s="17" t="s">
        <v>73</v>
      </c>
      <c r="G22" s="104">
        <v>2</v>
      </c>
      <c r="H22" s="51">
        <v>969</v>
      </c>
      <c r="I22" s="50"/>
      <c r="J22" s="50">
        <f>G22*H22</f>
        <v>1938</v>
      </c>
      <c r="K22" s="79" t="s">
        <v>61</v>
      </c>
      <c r="L22" s="40">
        <f>315+45+20</f>
        <v>380</v>
      </c>
      <c r="M22" s="40">
        <v>0.153</v>
      </c>
      <c r="N22" s="93">
        <f>L22*1000*M22/100</f>
        <v>581.4</v>
      </c>
      <c r="O22" s="88">
        <v>0.4</v>
      </c>
      <c r="P22" s="40">
        <f>N22/(1-O22)</f>
        <v>969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74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75</v>
      </c>
      <c r="G24" s="94"/>
      <c r="H24" s="51"/>
      <c r="I24" s="50"/>
      <c r="J24" s="50"/>
      <c r="K24" s="79"/>
      <c r="L24" s="40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76</v>
      </c>
      <c r="G25" s="94"/>
      <c r="H25" s="51"/>
      <c r="I25" s="50"/>
      <c r="J25" s="50"/>
      <c r="K25" s="79"/>
      <c r="L25" s="98"/>
      <c r="M25" s="40"/>
      <c r="N25" s="93"/>
      <c r="O25" s="88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77</v>
      </c>
      <c r="G26" s="94"/>
      <c r="H26" s="51"/>
      <c r="I26" s="50"/>
      <c r="J26" s="50"/>
      <c r="K26" s="79"/>
      <c r="L26" s="9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78</v>
      </c>
      <c r="G27" s="94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79</v>
      </c>
      <c r="G28" s="94"/>
      <c r="H28" s="51"/>
      <c r="I28" s="50"/>
      <c r="K28" s="79"/>
      <c r="L28" s="9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4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9"/>
      <c r="H30" s="100"/>
      <c r="I30" s="50"/>
      <c r="J30" s="101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6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SUM(J22:J31)</f>
        <v>1938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1938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1938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66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2012-12-13T11:35:58Z</dcterms:modified>
</cp:coreProperties>
</file>