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25" i="1" s="1"/>
  <c r="J29" i="1" s="1"/>
  <c r="J31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<sst xmlns="http://schemas.openxmlformats.org/spreadsheetml/2006/main" count="95" uniqueCount="82">
  <si>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</si>
  <si>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</si>
  <si>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</si>
  <si>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</si>
  <si>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</si>
  <si>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</si>
  <si>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</si>
  <si>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</si>
  <si>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</si>
  <si>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</si>
  <si>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</si>
  <si>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</si>
  <si>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</si>
  <si>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</si>
  <si>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</si>
  <si>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</si>
  <si>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</si>
  <si>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</si>
  <si>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</si>
  <si>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</si>
  <si>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</si>
  <si>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</si>
  <si>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</si>
  <si>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</si>
  <si>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</si>
  <si>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</si>
  <si>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</si>
  <si>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</si>
  <si>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</si>
  <si>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</si>
  <si>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</si>
  <si>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</si>
  <si>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</si>
  <si>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</si>
  <si>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</si>
  <si>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</si>
  <si>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</si>
  <si>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</si>
  <si>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</si>
  <si>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</si>
  <si>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</si>
  <si>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</si>
  <si>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</si>
  <si>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</si>
  <si>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</si>
  <si>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</si>
  <si>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</si>
  <si>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</si>
  <si>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</si>
  <si>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</si>
  <si>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</si>
  <si>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</si>
  <si>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</si>
  <si>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</si>
  <si>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</si>
  <si>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</si>
  <si>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</si>
  <si>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</si>
  <si>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</si>
  <si>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</si>
  <si>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</si>
  <si>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</si>
  <si>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</si>
  <si>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</si>
  <si>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</si>
  <si>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</si>
  <si>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</si>
  <si>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</si>
  <si>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</si>
  <si>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NIC GmbH</t>
  </si>
  <si>
    <t>Marschnerstr.2</t>
  </si>
  <si>
    <t>30167 Hannover, Germany</t>
  </si>
  <si>
    <t>Tel: +49-511-7000137</t>
  </si>
  <si>
    <t>Fax:+49-511-7000094</t>
  </si>
  <si>
    <t>email:sales@nic-gmbh.com</t>
  </si>
  <si>
    <t>  A.Mohajer</t>
  </si>
  <si>
    <t>Q2012RH439</t>
  </si>
  <si>
    <t>+33 9 70 61 16 19</t>
  </si>
  <si>
    <t>80415640-002</t>
  </si>
  <si>
    <t>Chart paper</t>
  </si>
  <si>
    <t>10 per box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</si>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</sst>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4"/>
  <sheetViews>
    <sheetView tabSelected="1" zoomScaleNormal="100" workbookViewId="0">
      <selection activeCell="M30" sqref="M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2" t="s">
        <v>75</v>
      </c>
      <c r="E7" s="17"/>
      <c r="F7" s="85"/>
      <c r="G7" s="21"/>
      <c r="H7" s="33" t="s">
        <v>1</v>
      </c>
      <c r="I7" s="17"/>
      <c r="J7" s="77">
        <v>41255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69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70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2" t="s">
        <v>71</v>
      </c>
      <c r="E11" s="17"/>
      <c r="F11" s="84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2" t="s">
        <v>72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2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2" t="s">
        <v>74</v>
      </c>
      <c r="E14" s="17"/>
      <c r="F14" s="84"/>
      <c r="G14" s="17"/>
      <c r="H14" s="20" t="s">
        <v>29</v>
      </c>
      <c r="J14" s="86" t="s">
        <v>77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3"/>
      <c r="E21" s="102"/>
      <c r="G21" s="105"/>
      <c r="H21" s="106"/>
      <c r="I21" s="50"/>
      <c r="J21" s="50"/>
      <c r="K21" s="79"/>
      <c r="L21" s="109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4" t="s">
        <v>78</v>
      </c>
      <c r="E22" s="102" t="s">
        <v>79</v>
      </c>
      <c r="G22" s="108">
        <v>70</v>
      </c>
      <c r="H22" s="106">
        <v>166</v>
      </c>
      <c r="I22" s="50"/>
      <c r="J22" s="50">
        <f>G22*H22</f>
        <v>11620</v>
      </c>
      <c r="K22" s="79" t="s">
        <v>81</v>
      </c>
      <c r="L22" s="107">
        <v>22100</v>
      </c>
      <c r="M22" s="110">
        <v>0.45</v>
      </c>
      <c r="N22" s="110">
        <f>L22*M22/100</f>
        <v>99.45</v>
      </c>
      <c r="O22" s="111">
        <v>0.4</v>
      </c>
      <c r="P22" s="17">
        <f>N22/(1-O22)</f>
        <v>165.75</v>
      </c>
    </row>
    <row r="23" spans="1:16" s="95" customFormat="1" ht="15.75" customHeight="1">
      <c r="B23" s="100"/>
      <c r="C23" s="100"/>
      <c r="D23" s="104"/>
      <c r="E23" s="103" t="s">
        <v>80</v>
      </c>
      <c r="H23" s="106"/>
      <c r="I23" s="94"/>
      <c r="J23" s="94"/>
      <c r="K23" s="94"/>
    </row>
    <row r="24" spans="1:16" ht="15.75" customHeight="1" thickBot="1">
      <c r="A24" s="17"/>
      <c r="B24" s="61"/>
      <c r="C24" s="62"/>
      <c r="D24" s="63"/>
      <c r="E24" s="64"/>
      <c r="F24" s="65"/>
      <c r="G24" s="93"/>
      <c r="H24" s="66"/>
      <c r="I24" s="67"/>
      <c r="J24" s="67"/>
      <c r="K24" s="80"/>
    </row>
    <row r="25" spans="1:16" ht="15.75" customHeight="1">
      <c r="A25" s="17"/>
      <c r="B25" s="11"/>
      <c r="C25" s="11"/>
      <c r="D25" s="12"/>
      <c r="E25" s="21"/>
      <c r="F25" s="11"/>
      <c r="G25" s="33" t="s">
        <v>26</v>
      </c>
      <c r="H25" s="51" t="s">
        <v>4</v>
      </c>
      <c r="I25" s="50"/>
      <c r="J25" s="50">
        <f>SUM(J21:J24)</f>
        <v>11620</v>
      </c>
      <c r="K25" s="60"/>
    </row>
    <row r="26" spans="1:16" ht="15.75" customHeight="1">
      <c r="A26" s="17"/>
      <c r="B26" s="11"/>
      <c r="C26" s="11"/>
      <c r="D26" s="12"/>
      <c r="E26" s="44"/>
      <c r="F26" s="42"/>
      <c r="G26" s="43" t="s">
        <v>19</v>
      </c>
      <c r="H26" s="52" t="s">
        <v>4</v>
      </c>
      <c r="I26" s="53"/>
      <c r="J26" s="53">
        <v>150</v>
      </c>
      <c r="K26" s="58"/>
    </row>
    <row r="27" spans="1:16" ht="15.75" customHeight="1">
      <c r="A27" s="17"/>
      <c r="B27" s="11"/>
      <c r="C27" s="11"/>
      <c r="D27" s="12"/>
      <c r="E27" s="45"/>
      <c r="F27" s="46"/>
      <c r="G27" s="57" t="s">
        <v>2</v>
      </c>
      <c r="H27" s="54" t="s">
        <v>4</v>
      </c>
      <c r="I27" s="55"/>
      <c r="J27" s="55">
        <v>0</v>
      </c>
      <c r="K27" s="59"/>
    </row>
    <row r="28" spans="1:16" ht="15.75" customHeight="1" thickBot="1">
      <c r="A28" s="17"/>
      <c r="B28" s="62"/>
      <c r="C28" s="62"/>
      <c r="D28" s="61"/>
      <c r="E28" s="70"/>
      <c r="F28" s="71"/>
      <c r="G28" s="72" t="s">
        <v>20</v>
      </c>
      <c r="H28" s="73" t="s">
        <v>4</v>
      </c>
      <c r="I28" s="74"/>
      <c r="J28" s="74"/>
      <c r="K28" s="75"/>
    </row>
    <row r="29" spans="1:16" ht="15.75" customHeight="1">
      <c r="A29" s="17"/>
      <c r="B29" s="11"/>
      <c r="C29" s="11"/>
      <c r="D29" s="12"/>
      <c r="E29" s="21"/>
      <c r="F29" s="11"/>
      <c r="G29" s="31" t="s">
        <v>33</v>
      </c>
      <c r="H29" s="51" t="s">
        <v>4</v>
      </c>
      <c r="I29" s="50"/>
      <c r="J29" s="50">
        <f>IF(J25&lt;150, 150, J25)</f>
        <v>11620</v>
      </c>
      <c r="K29" s="60"/>
    </row>
    <row r="30" spans="1:16" ht="15.75" customHeight="1" thickBot="1">
      <c r="A30" s="17"/>
      <c r="B30" s="62"/>
      <c r="C30" s="62"/>
      <c r="D30" s="61"/>
      <c r="E30" s="64"/>
      <c r="F30" s="62"/>
      <c r="G30" s="68" t="s">
        <v>32</v>
      </c>
      <c r="H30" s="66" t="s">
        <v>4</v>
      </c>
      <c r="I30" s="67"/>
      <c r="J30" s="67"/>
      <c r="K30" s="69"/>
    </row>
    <row r="31" spans="1:16" ht="15.75" customHeight="1">
      <c r="A31" s="17"/>
      <c r="B31" s="11"/>
      <c r="C31" s="11"/>
      <c r="D31" s="12"/>
      <c r="E31" s="17"/>
      <c r="F31" s="11"/>
      <c r="G31" s="56" t="s">
        <v>26</v>
      </c>
      <c r="H31" s="51" t="s">
        <v>4</v>
      </c>
      <c r="I31" s="50"/>
      <c r="J31" s="51">
        <f>SUM(J29:J30)</f>
        <v>11620</v>
      </c>
      <c r="K31" s="60"/>
    </row>
    <row r="32" spans="1:16" ht="15.75" customHeight="1">
      <c r="A32" s="17"/>
      <c r="B32" s="11"/>
      <c r="C32" s="11"/>
      <c r="D32" s="12"/>
      <c r="E32" s="17"/>
      <c r="F32" s="11"/>
      <c r="G32" s="56"/>
      <c r="H32" s="51"/>
      <c r="I32" s="50"/>
      <c r="J32" s="51"/>
      <c r="K32" s="60"/>
    </row>
    <row r="33" spans="2:230" s="17" customFormat="1" ht="15.75" customHeight="1">
      <c r="B33" s="27" t="s">
        <v>42</v>
      </c>
      <c r="C33" s="11"/>
      <c r="D33" s="12"/>
      <c r="E33" s="11"/>
      <c r="F33" s="11"/>
      <c r="G33" s="13"/>
      <c r="H33" s="14"/>
      <c r="I33" s="11"/>
      <c r="J33" s="15"/>
      <c r="K33" s="16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</row>
    <row r="34" spans="2:230" s="17" customFormat="1" ht="15.75" customHeight="1">
      <c r="B34" s="18" t="s">
        <v>7</v>
      </c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2:230" s="17" customFormat="1" ht="15.75" customHeight="1">
      <c r="B35" s="18" t="s">
        <v>44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2:230" s="17" customFormat="1" ht="15.75" customHeight="1">
      <c r="B36" s="18" t="s">
        <v>31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2:230" s="17" customFormat="1" ht="15.75" customHeight="1">
      <c r="B37" s="18" t="s">
        <v>63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2:230" s="17" customFormat="1" ht="15.75" customHeight="1">
      <c r="B38" s="87" t="s">
        <v>60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2:230" s="17" customFormat="1" ht="15.75" customHeight="1">
      <c r="B39" s="87" t="s">
        <v>61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2:230" s="17" customFormat="1" ht="15.75" customHeight="1">
      <c r="B40" s="87" t="s">
        <v>62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2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2:230" s="17" customFormat="1" ht="15.75" customHeight="1">
      <c r="C42" s="11"/>
      <c r="D42" s="76" t="s">
        <v>34</v>
      </c>
      <c r="E42" s="11"/>
      <c r="F42" s="11"/>
      <c r="G42" s="13"/>
      <c r="H42" s="14"/>
      <c r="I42" s="11"/>
      <c r="J42" s="78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2:230" s="17" customFormat="1" ht="15.75" customHeight="1">
      <c r="B43" s="11"/>
      <c r="C43" s="11"/>
      <c r="D43" s="56" t="s">
        <v>35</v>
      </c>
      <c r="E43" s="18" t="s">
        <v>53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2:230" s="17" customFormat="1" ht="15.75" customHeight="1">
      <c r="B44" s="11"/>
      <c r="C44" s="11"/>
      <c r="D44" s="56"/>
      <c r="E44" s="18" t="s">
        <v>54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2:230" s="17" customFormat="1" ht="15.75" customHeight="1">
      <c r="D45" s="26" t="s">
        <v>36</v>
      </c>
      <c r="E45" s="90" t="s">
        <v>52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2:230" s="17" customFormat="1" ht="15.75" customHeight="1">
      <c r="D46" s="26" t="s">
        <v>37</v>
      </c>
      <c r="E46" s="17" t="s">
        <v>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2:230" s="17" customFormat="1" ht="15.75" customHeight="1">
      <c r="D47" s="26" t="s">
        <v>38</v>
      </c>
      <c r="E47" s="22" t="s">
        <v>21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2:230" s="17" customFormat="1" ht="15.75" customHeight="1">
      <c r="D48" s="26" t="s">
        <v>39</v>
      </c>
      <c r="E48" s="23" t="s">
        <v>48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17" t="s">
        <v>49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 t="s">
        <v>41</v>
      </c>
      <c r="E50" s="11" t="s">
        <v>22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43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"/>
      <c r="C55" s="8"/>
      <c r="D55" s="11"/>
      <c r="E55" s="11"/>
      <c r="F55" s="11"/>
      <c r="G55" s="24"/>
      <c r="H55" s="11"/>
      <c r="I55" s="11"/>
      <c r="J55" s="24"/>
      <c r="K55" s="2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58</v>
      </c>
      <c r="C56" s="11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57</v>
      </c>
      <c r="C57" s="8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2012-12-12T09:23:23Z</dcterms:modified>
</cp:coreProperties>
</file>