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6" i="1" l="1"/>
  <c r="P26" i="1" s="1"/>
  <c r="J26" i="1"/>
  <c r="N22" i="1"/>
  <c r="P22" i="1" s="1"/>
  <c r="J22" i="1"/>
  <c r="J30" i="1" l="1"/>
  <c r="J34" i="1" s="1"/>
  <c r="J36" i="1" s="1"/>
</calcChain>
</file>

<file path=xl/sharedStrings.xml><?xml version="1.0" encoding="utf-8"?>
<sst xmlns="http://schemas.openxmlformats.org/spreadsheetml/2006/main" count="103" uniqueCount="89">
  <si>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</si>
  <si>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</si>
  <si>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</si>
  <si>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</si>
  <si>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</si>
  <si>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</si>
  <si>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</si>
  <si>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</si>
  <si>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</si>
  <si>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</si>
  <si>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</si>
  <si>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</si>
  <si>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</si>
  <si>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</si>
  <si>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</si>
  <si>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</si>
  <si>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</si>
  <si>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</si>
  <si>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</si>
  <si>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</si>
  <si>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</si>
  <si>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</si>
  <si>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</si>
  <si>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</si>
  <si>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</si>
  <si>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</si>
  <si>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</si>
  <si>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</si>
  <si>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</si>
  <si>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</si>
  <si>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</si>
  <si>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</si>
  <si>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</si>
  <si>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</si>
  <si>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</si>
  <si>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</si>
  <si>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</si>
  <si>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</si>
  <si>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</si>
  <si>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</si>
  <si>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</si>
  <si>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</si>
  <si>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</si>
  <si>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</si>
  <si>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</si>
  <si>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</si>
  <si>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</si>
  <si>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</si>
  <si>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</si>
  <si>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</si>
  <si>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</si>
  <si>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</si>
  <si>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</si>
  <si>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</si>
  <si>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</si>
  <si>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</si>
  <si>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</si>
  <si>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</si>
  <si>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</si>
  <si>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</si>
  <si>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</si>
  <si>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</si>
  <si>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</si>
  <si>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</si>
  <si>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</si>
  <si>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</si>
  <si>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</si>
  <si>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</si>
  <si>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</si>
  <si>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</si>
  <si>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Actuator GOM</t>
  </si>
  <si>
    <t>8</t>
  </si>
  <si>
    <t>With Handweel</t>
  </si>
  <si>
    <t>with adjust Min max stoppers</t>
  </si>
  <si>
    <t>82500332-0010K</t>
  </si>
  <si>
    <t>GOP positionner for GOM actuator</t>
  </si>
  <si>
    <t>with gauge 40mm In kgf/cm2</t>
  </si>
  <si>
    <t xml:space="preserve">GOM410LM
</t>
  </si>
  <si>
    <t>Name: sara faisal</t>
  </si>
  <si>
    <t>E-Mail address: sf@techno-master.net</t>
  </si>
  <si>
    <t>Company Name: techno master</t>
  </si>
  <si>
    <t>Section: sales department</t>
  </si>
  <si>
    <t>Address: 6/5 El Laselky St., El Waleed Tower - Maadi- Cairo - Egypt</t>
  </si>
  <si>
    <t>City: cairo</t>
  </si>
  <si>
    <t>State/Province: cairo</t>
  </si>
  <si>
    <t>Country: Egypt</t>
  </si>
  <si>
    <t>Tel No: +201121201081</t>
  </si>
  <si>
    <t>Fax No: +20227028210</t>
  </si>
  <si>
    <t>Q2012RH438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</si>
</sst>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/>
    <xf numFmtId="0" fontId="17" fillId="0" borderId="0" xfId="0" applyFont="1" applyAlignment="1">
      <alignment vertical="center"/>
    </xf>
    <xf numFmtId="0" fontId="17" fillId="0" borderId="0" xfId="0" applyFont="1"/>
    <xf numFmtId="0" fontId="9" fillId="0" borderId="0" xfId="5">
      <alignment vertical="center"/>
    </xf>
    <xf numFmtId="38" fontId="9" fillId="0" borderId="0" xfId="3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f@techno-master.net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topLeftCell="A28" zoomScaleNormal="100" workbookViewId="0">
      <selection activeCell="F12" sqref="F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78</v>
      </c>
      <c r="F7" s="85"/>
      <c r="G7" s="21"/>
      <c r="H7" s="33" t="s">
        <v>1</v>
      </c>
      <c r="I7" s="17"/>
      <c r="J7" s="77">
        <v>41255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79</v>
      </c>
      <c r="E8" s="114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80</v>
      </c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81</v>
      </c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82</v>
      </c>
      <c r="F11" s="84"/>
      <c r="G11" s="17"/>
      <c r="H11" s="20" t="s">
        <v>17</v>
      </c>
      <c r="I11" s="20"/>
      <c r="J11" s="34" t="s">
        <v>88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83</v>
      </c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84</v>
      </c>
      <c r="E13" s="114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85</v>
      </c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86</v>
      </c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6" t="s">
        <v>87</v>
      </c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115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13" t="s">
        <v>77</v>
      </c>
      <c r="E22" s="100" t="s">
        <v>70</v>
      </c>
      <c r="G22" s="108">
        <v>3</v>
      </c>
      <c r="H22" s="105">
        <v>4616</v>
      </c>
      <c r="I22" s="50"/>
      <c r="J22" s="50">
        <f>G22*H22</f>
        <v>13848</v>
      </c>
      <c r="K22" s="79" t="s">
        <v>71</v>
      </c>
      <c r="L22" s="106">
        <v>609</v>
      </c>
      <c r="M22" s="17">
        <v>0.379</v>
      </c>
      <c r="N22" s="111">
        <f>L22*M22*1000/100</f>
        <v>2308.11</v>
      </c>
      <c r="O22" s="112">
        <v>0.5</v>
      </c>
      <c r="P22" s="17">
        <f>N22/(1-O22)</f>
        <v>4616.22</v>
      </c>
    </row>
    <row r="23" spans="1:16" s="94" customFormat="1" ht="15.75" customHeight="1">
      <c r="B23" s="101"/>
      <c r="C23" s="98"/>
      <c r="D23" s="103"/>
      <c r="E23" s="102" t="s">
        <v>72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73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/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>
        <v>2</v>
      </c>
      <c r="C26" s="98"/>
      <c r="D26" s="117" t="s">
        <v>74</v>
      </c>
      <c r="E26" s="103" t="s">
        <v>75</v>
      </c>
      <c r="G26" s="109">
        <v>3</v>
      </c>
      <c r="H26" s="105">
        <v>992</v>
      </c>
      <c r="I26" s="93"/>
      <c r="J26" s="50">
        <f>G26*H26</f>
        <v>2976</v>
      </c>
      <c r="K26" s="79" t="s">
        <v>71</v>
      </c>
      <c r="L26" s="107">
        <v>130.9</v>
      </c>
      <c r="M26" s="17">
        <v>0.379</v>
      </c>
      <c r="N26" s="111">
        <f>L26*M26*1000/100</f>
        <v>496.11099999999999</v>
      </c>
      <c r="O26" s="112">
        <v>0.5</v>
      </c>
      <c r="P26" s="17">
        <f>N26/(1-O26)</f>
        <v>992.22199999999998</v>
      </c>
    </row>
    <row r="27" spans="1:16" s="94" customFormat="1" ht="15.75" customHeight="1">
      <c r="B27" s="98"/>
      <c r="C27" s="98"/>
      <c r="D27" s="103"/>
      <c r="E27" s="102" t="s">
        <v>76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/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16824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16824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16824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8" r:id="rId3" display="mailto:sf@techno-master.net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2012-12-12T09:13:34Z</dcterms:modified>
</cp:coreProperties>
</file>