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6" i="1" l="1"/>
  <c r="M26" i="1"/>
  <c r="O26" i="1" s="1"/>
  <c r="M21" i="1" l="1"/>
  <c r="O21" i="1" s="1"/>
  <c r="J21" i="1" l="1"/>
  <c r="J34" i="1" l="1"/>
  <c r="J38" i="1" s="1"/>
  <c r="J40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<sst xmlns="http://schemas.openxmlformats.org/spreadsheetml/2006/main" count="90" uniqueCount="77">
  <si>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</si>
  <si>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</si>
  <si>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</si>
  <si>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</si>
  <si>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</si>
  <si>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</si>
  <si>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</si>
  <si>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</si>
  <si>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</si>
  <si>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</si>
  <si>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</si>
  <si>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</si>
  <si>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</si>
  <si>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</si>
  <si>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</si>
  <si>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</si>
  <si>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</si>
  <si>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</si>
  <si>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</si>
  <si>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</si>
  <si>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</si>
  <si>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</si>
  <si>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</si>
  <si>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</si>
  <si>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</si>
  <si>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</si>
  <si>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</si>
  <si>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</si>
  <si>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</si>
  <si>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</si>
  <si>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</si>
  <si>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</si>
  <si>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</si>
  <si>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</si>
  <si>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</si>
  <si>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</si>
  <si>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</si>
  <si>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</si>
  <si>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</si>
  <si>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</si>
  <si>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</si>
  <si>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</si>
  <si>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</si>
  <si>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</si>
  <si>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</si>
  <si>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</si>
  <si>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</si>
  <si>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</si>
  <si>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</si>
  <si>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</si>
  <si>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</si>
  <si>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</si>
  <si>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</si>
  <si>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</si>
  <si>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</si>
  <si>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</si>
  <si>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</si>
  <si>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</si>
  <si>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</si>
  <si>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</si>
  <si>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</si>
  <si>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</si>
  <si>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DCP551F10200</t>
  </si>
  <si>
    <t xml:space="preserve">Berkshire, RG12 1EB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</si>
  <si>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Field Products Division   </t>
  </si>
  <si>
    <t>Arlington Business Park </t>
  </si>
  <si>
    <t>Bracknell </t>
  </si>
  <si>
    <t>Jon Dawes</t>
  </si>
  <si>
    <t>Dawes, Jon &lt;Jon.dawes@Honeywell.com&gt;</t>
  </si>
  <si>
    <t>Honeywell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Honeywell</t>
  </si>
  <si>
    <t>DCP Programmer</t>
  </si>
  <si>
    <t>Honeywel version</t>
  </si>
  <si>
    <t>One input</t>
  </si>
  <si>
    <t>2 Auxiliary outputs and communication (RS232/RS485)</t>
  </si>
  <si>
    <t>Q2012RH437</t>
  </si>
  <si>
    <t>SLP-P55J60</t>
  </si>
  <si>
    <t>Software for DCP551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</si>
</sst>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J30" sqref="J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69</v>
      </c>
      <c r="F7" s="21"/>
      <c r="G7" s="21"/>
      <c r="H7" s="33" t="s">
        <v>1</v>
      </c>
      <c r="I7" s="17"/>
      <c r="J7" s="75">
        <v>41254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63</v>
      </c>
      <c r="E11" s="8"/>
      <c r="F11" s="21"/>
      <c r="G11" s="17"/>
      <c r="H11" s="20" t="s">
        <v>17</v>
      </c>
      <c r="I11" s="20"/>
      <c r="J11" s="34" t="s">
        <v>74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8">
        <v>1</v>
      </c>
      <c r="C21" s="97"/>
      <c r="D21" s="97" t="s">
        <v>62</v>
      </c>
      <c r="E21" s="97" t="s">
        <v>70</v>
      </c>
      <c r="F21" s="97"/>
      <c r="G21" s="98">
        <v>1</v>
      </c>
      <c r="H21" s="97">
        <v>1918</v>
      </c>
      <c r="I21" s="97"/>
      <c r="J21" s="97">
        <f>G21*H21</f>
        <v>1918</v>
      </c>
      <c r="K21" s="98">
        <v>6</v>
      </c>
      <c r="L21" s="40">
        <v>1220.3599999999999</v>
      </c>
      <c r="M21" s="40">
        <f>L21*1.1</f>
        <v>1342.396</v>
      </c>
      <c r="N21" s="87">
        <v>0.3</v>
      </c>
      <c r="O21" s="40">
        <f>M21/(1-N21)</f>
        <v>1917.7085714285715</v>
      </c>
    </row>
    <row r="22" spans="1:15" s="40" customFormat="1" ht="15.75" customHeight="1">
      <c r="B22" s="97"/>
      <c r="C22" s="97"/>
      <c r="D22" s="97"/>
      <c r="E22" s="97" t="s">
        <v>71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 t="s">
        <v>72</v>
      </c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 t="s">
        <v>73</v>
      </c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>
      <c r="B26" s="98">
        <v>2</v>
      </c>
      <c r="C26" s="97"/>
      <c r="D26" s="97" t="s">
        <v>75</v>
      </c>
      <c r="E26" s="97" t="s">
        <v>76</v>
      </c>
      <c r="F26" s="97"/>
      <c r="G26" s="98">
        <v>1</v>
      </c>
      <c r="H26" s="97">
        <v>520</v>
      </c>
      <c r="I26" s="97"/>
      <c r="J26" s="97">
        <f>G26*H26</f>
        <v>520</v>
      </c>
      <c r="K26" s="98">
        <v>6</v>
      </c>
      <c r="L26" s="40">
        <v>236.27</v>
      </c>
      <c r="M26" s="40">
        <f>L26*1.1</f>
        <v>259.89700000000005</v>
      </c>
      <c r="N26" s="87">
        <v>0.5</v>
      </c>
      <c r="O26" s="40">
        <f>M26/(1-N26)</f>
        <v>519.7940000000001</v>
      </c>
    </row>
    <row r="27" spans="1:15" s="40" customFormat="1" ht="15.75" customHeight="1">
      <c r="B27" s="97"/>
      <c r="C27" s="97"/>
      <c r="D27" s="97"/>
      <c r="E27" s="97"/>
      <c r="F27" s="97"/>
      <c r="G27" s="97"/>
      <c r="H27" s="97"/>
      <c r="I27" s="97"/>
      <c r="J27" s="97"/>
      <c r="K27" s="88"/>
    </row>
    <row r="28" spans="1:15" s="40" customFormat="1" ht="15.75" customHeight="1">
      <c r="B28" s="97"/>
      <c r="C28" s="97"/>
      <c r="D28" s="97"/>
      <c r="E28" s="97"/>
      <c r="F28" s="97"/>
      <c r="G28" s="97"/>
      <c r="H28" s="97"/>
      <c r="I28" s="97"/>
      <c r="J28" s="97"/>
      <c r="K28" s="88"/>
    </row>
    <row r="29" spans="1:15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</row>
    <row r="30" spans="1:15" s="40" customFormat="1" ht="15.75" customHeight="1">
      <c r="B30" s="97"/>
      <c r="C30" s="97"/>
      <c r="D30" s="97"/>
      <c r="E30" s="97"/>
      <c r="F30" s="97"/>
      <c r="G30" s="97"/>
      <c r="H30" s="97"/>
      <c r="I30" s="97"/>
      <c r="J30" s="97"/>
      <c r="K30" s="88"/>
    </row>
    <row r="31" spans="1:15" s="40" customFormat="1" ht="15.75" customHeight="1">
      <c r="B31" s="97"/>
      <c r="C31" s="97"/>
      <c r="D31" s="97"/>
      <c r="E31" s="97"/>
      <c r="F31" s="97"/>
      <c r="G31" s="97"/>
      <c r="H31" s="97"/>
      <c r="I31" s="97"/>
      <c r="J31" s="97"/>
      <c r="K31" s="88"/>
    </row>
    <row r="32" spans="1:15" s="40" customFormat="1" ht="15.75" customHeight="1">
      <c r="B32" s="97"/>
      <c r="C32" s="97"/>
      <c r="D32" s="97"/>
      <c r="E32" s="97"/>
      <c r="F32" s="97"/>
      <c r="G32" s="97"/>
      <c r="H32" s="97"/>
      <c r="I32" s="97"/>
      <c r="J32" s="97"/>
      <c r="K32" s="88"/>
    </row>
    <row r="33" spans="1:230" s="40" customFormat="1" ht="15.75" customHeight="1" thickBot="1">
      <c r="B33" s="89"/>
      <c r="C33" s="90"/>
      <c r="D33" s="91"/>
      <c r="E33" s="92"/>
      <c r="F33" s="93"/>
      <c r="G33" s="100"/>
      <c r="H33" s="94"/>
      <c r="I33" s="95"/>
      <c r="J33" s="95"/>
      <c r="K33" s="96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2438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68"/>
      <c r="F37" s="69"/>
      <c r="G37" s="70" t="s">
        <v>20</v>
      </c>
      <c r="H37" s="71" t="s">
        <v>4</v>
      </c>
      <c r="I37" s="72"/>
      <c r="J37" s="72"/>
      <c r="K37" s="73"/>
    </row>
    <row r="38" spans="1:230" ht="15.75" customHeight="1">
      <c r="A38" s="17"/>
      <c r="B38" s="11"/>
      <c r="C38" s="11"/>
      <c r="D38" s="12"/>
      <c r="E38" s="21"/>
      <c r="F38" s="11"/>
      <c r="G38" s="31" t="s">
        <v>35</v>
      </c>
      <c r="H38" s="51" t="s">
        <v>4</v>
      </c>
      <c r="I38" s="50"/>
      <c r="J38" s="50">
        <f>SUM(J34:J37)</f>
        <v>2438</v>
      </c>
      <c r="K38" s="60"/>
    </row>
    <row r="39" spans="1:230" ht="15.75" customHeight="1" thickBot="1">
      <c r="A39" s="17"/>
      <c r="B39" s="62"/>
      <c r="C39" s="62"/>
      <c r="D39" s="61"/>
      <c r="E39" s="63"/>
      <c r="F39" s="62"/>
      <c r="G39" s="66" t="s">
        <v>34</v>
      </c>
      <c r="H39" s="64" t="s">
        <v>4</v>
      </c>
      <c r="I39" s="65"/>
      <c r="J39" s="65"/>
      <c r="K39" s="67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2438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44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46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4" t="s">
        <v>36</v>
      </c>
      <c r="E49" s="11"/>
      <c r="F49" s="11"/>
      <c r="G49" s="13"/>
      <c r="H49" s="14"/>
      <c r="I49" s="11"/>
      <c r="J49" s="76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37</v>
      </c>
      <c r="E50" s="18" t="s">
        <v>60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38</v>
      </c>
      <c r="E51" s="86" t="s">
        <v>61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39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40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41</v>
      </c>
      <c r="E54" s="23" t="s">
        <v>50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42</v>
      </c>
      <c r="E55" s="17" t="s">
        <v>51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43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2012-12-11T16:33:22Z</dcterms:modified>
</cp:coreProperties>
</file>