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/>
  <c r="J27" i="1" l="1"/>
  <c r="J31" i="1" s="1"/>
  <c r="J33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<sst xmlns="http://schemas.openxmlformats.org/spreadsheetml/2006/main" count="102" uniqueCount="89">
  <si>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</si>
  <si>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</si>
  <si>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</si>
  <si>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</si>
  <si>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</si>
  <si>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</si>
  <si>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</si>
  <si>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</si>
  <si>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</si>
  <si>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</si>
  <si>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</si>
  <si>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</si>
  <si>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</si>
  <si>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</si>
  <si>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</si>
  <si>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</si>
  <si>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</si>
  <si>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</si>
  <si>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</si>
  <si>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</si>
  <si>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</si>
  <si>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</si>
  <si>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</si>
  <si>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</si>
  <si>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</si>
  <si>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</si>
  <si>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</si>
  <si>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</si>
  <si>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</si>
  <si>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</si>
  <si>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</si>
  <si>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</si>
  <si>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</si>
  <si>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</si>
  <si>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</si>
  <si>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</si>
  <si>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</si>
  <si>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</si>
  <si>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</si>
  <si>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</si>
  <si>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</si>
  <si>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</si>
  <si>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</si>
  <si>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</si>
  <si>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</si>
  <si>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</si>
  <si>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</si>
  <si>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</si>
  <si>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</si>
  <si>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</si>
  <si>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</si>
  <si>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</si>
  <si>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</si>
  <si>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</si>
  <si>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</si>
  <si>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</si>
  <si>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</si>
  <si>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</si>
  <si>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</si>
  <si>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</si>
  <si>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</si>
  <si>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</si>
  <si>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</si>
  <si>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</si>
  <si>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</si>
  <si>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</si>
  <si>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</si>
  <si>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</si>
  <si>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</si>
  <si>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</si>
  <si>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</si>
  <si>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With Handweel</t>
  </si>
  <si>
    <t xml:space="preserve">GOM410LM
</t>
  </si>
  <si>
    <t>MASA For Electromechanical Suppliers</t>
  </si>
  <si>
    <t>69 Port Said St., Apt. 24 - Camp Ceasar.</t>
  </si>
  <si>
    <t xml:space="preserve">Alexandria. Egypt. </t>
  </si>
  <si>
    <t>Email: asmaaa_masa@yahoo.com</t>
  </si>
  <si>
    <t>Direct: (0020) 1119552400 </t>
  </si>
  <si>
    <t>     Tel:   (0020) 3 5905547</t>
  </si>
  <si>
    <t xml:space="preserve">   Fax.:   (0020) 3 5905547 </t>
  </si>
  <si>
    <t>Q2012RH436</t>
  </si>
  <si>
    <t>REV2</t>
  </si>
  <si>
    <t>Quo No : AEU-12-225</t>
  </si>
  <si>
    <t>GOM410LM (spec attached)</t>
  </si>
  <si>
    <t>L/P JPY550,000-</t>
  </si>
  <si>
    <t>Q'ty : 3</t>
  </si>
  <si>
    <t>2.5months production lead time</t>
  </si>
  <si>
    <t>10</t>
  </si>
  <si>
    <t>According to attached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</si>
</sst>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  <font>
      <b/>
      <sz val="10"/>
      <color rgb="FFFF0000"/>
      <name val="Arial"/>
      <family val="2"/>
    </font>
    <font>
      <sz val="12"/>
      <color rgb="FF000000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18" fillId="0" borderId="0" xfId="3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readingOrder="1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maaa_masa@yahoo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P29" sqref="P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4" customWidth="1"/>
    <col min="13" max="14" width="11.87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81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73</v>
      </c>
      <c r="F7" s="85"/>
      <c r="G7" s="21"/>
      <c r="H7" s="33" t="s">
        <v>1</v>
      </c>
      <c r="I7" s="17"/>
      <c r="J7" s="77">
        <v>41257</v>
      </c>
      <c r="K7" s="21"/>
      <c r="L7" s="120" t="s">
        <v>82</v>
      </c>
      <c r="M7"/>
      <c r="N7"/>
      <c r="O7"/>
      <c r="P7"/>
    </row>
    <row r="8" spans="1:230" ht="15.75" customHeight="1">
      <c r="A8" s="17"/>
      <c r="B8" s="21"/>
      <c r="C8" s="21"/>
      <c r="D8" s="116" t="s">
        <v>74</v>
      </c>
      <c r="E8" s="114"/>
      <c r="F8" s="84"/>
      <c r="G8" s="33"/>
      <c r="H8" s="17"/>
      <c r="I8" s="17"/>
      <c r="J8" s="17"/>
      <c r="K8" s="21"/>
      <c r="L8" s="120"/>
      <c r="M8"/>
      <c r="N8"/>
      <c r="O8"/>
      <c r="P8"/>
    </row>
    <row r="9" spans="1:230" ht="15.75" customHeight="1">
      <c r="A9" s="17"/>
      <c r="B9" s="21"/>
      <c r="C9" s="21"/>
      <c r="D9" s="116" t="s">
        <v>75</v>
      </c>
      <c r="F9" s="84"/>
      <c r="G9" s="33"/>
      <c r="H9" s="17"/>
      <c r="J9" s="17"/>
      <c r="K9" s="21"/>
      <c r="L9" s="120" t="s">
        <v>83</v>
      </c>
      <c r="M9"/>
      <c r="N9"/>
      <c r="O9"/>
      <c r="P9"/>
    </row>
    <row r="10" spans="1:230" ht="15.75" customHeight="1">
      <c r="A10" s="17"/>
      <c r="B10" s="21"/>
      <c r="C10" s="21"/>
      <c r="D10" s="116" t="s">
        <v>77</v>
      </c>
      <c r="G10" s="21"/>
      <c r="H10" s="20" t="s">
        <v>16</v>
      </c>
      <c r="J10" s="17"/>
      <c r="K10" s="35"/>
      <c r="L10" s="120" t="s">
        <v>84</v>
      </c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F11" s="84"/>
      <c r="G11" s="17"/>
      <c r="H11" s="20" t="s">
        <v>17</v>
      </c>
      <c r="I11" s="20"/>
      <c r="J11" s="34" t="s">
        <v>80</v>
      </c>
      <c r="K11" s="21"/>
      <c r="L11" s="120" t="s">
        <v>85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79</v>
      </c>
      <c r="F12" s="84"/>
      <c r="G12" s="17"/>
      <c r="H12" s="20" t="s">
        <v>6</v>
      </c>
      <c r="I12" s="21"/>
      <c r="J12" s="21" t="s">
        <v>51</v>
      </c>
      <c r="K12" s="21"/>
      <c r="L12" s="120" t="s">
        <v>86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72</v>
      </c>
      <c r="E22" s="100" t="s">
        <v>70</v>
      </c>
      <c r="G22" s="108">
        <v>3</v>
      </c>
      <c r="H22" s="105">
        <v>3790</v>
      </c>
      <c r="I22" s="50"/>
      <c r="J22" s="50">
        <f>G22*H22</f>
        <v>11370</v>
      </c>
      <c r="K22" s="79" t="s">
        <v>87</v>
      </c>
      <c r="L22" s="106">
        <v>550</v>
      </c>
      <c r="M22" s="17">
        <v>0.379</v>
      </c>
      <c r="N22" s="111">
        <f>L22*M22*1000/100</f>
        <v>2084.5</v>
      </c>
      <c r="O22" s="112">
        <v>0.45</v>
      </c>
      <c r="P22" s="17">
        <f>N22/(1-O22)</f>
        <v>3789.9999999999995</v>
      </c>
    </row>
    <row r="23" spans="1:16" s="94" customFormat="1" ht="15.75" customHeight="1">
      <c r="B23" s="101"/>
      <c r="C23" s="98"/>
      <c r="D23" s="103"/>
      <c r="E23" s="102" t="s">
        <v>71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17" t="s">
        <v>88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ht="15.75" customHeight="1" thickBot="1">
      <c r="A26" s="17"/>
      <c r="B26" s="61"/>
      <c r="C26" s="62"/>
      <c r="D26" s="63"/>
      <c r="E26" s="64"/>
      <c r="F26" s="65"/>
      <c r="G26" s="92"/>
      <c r="H26" s="66"/>
      <c r="I26" s="67"/>
      <c r="J26" s="67"/>
      <c r="K26" s="80"/>
    </row>
    <row r="27" spans="1:16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11370</v>
      </c>
      <c r="K27" s="60"/>
    </row>
    <row r="28" spans="1:16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150</v>
      </c>
      <c r="K28" s="58"/>
    </row>
    <row r="29" spans="1:16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6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16" ht="15.75" customHeight="1">
      <c r="A31" s="17"/>
      <c r="B31" s="11"/>
      <c r="C31" s="11"/>
      <c r="D31" s="12"/>
      <c r="E31" s="21"/>
      <c r="F31" s="11"/>
      <c r="G31" s="31" t="s">
        <v>33</v>
      </c>
      <c r="H31" s="51" t="s">
        <v>4</v>
      </c>
      <c r="I31" s="50"/>
      <c r="J31" s="50">
        <f>IF(J27&lt;150, 150, J27)</f>
        <v>11370</v>
      </c>
      <c r="K31" s="60"/>
    </row>
    <row r="32" spans="1:16" ht="15.75" customHeight="1" thickBot="1">
      <c r="A32" s="17"/>
      <c r="B32" s="62"/>
      <c r="C32" s="62"/>
      <c r="D32" s="61"/>
      <c r="E32" s="64"/>
      <c r="F32" s="62"/>
      <c r="G32" s="68" t="s">
        <v>32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11370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63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60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34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35</v>
      </c>
      <c r="E45" s="18" t="s">
        <v>53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36</v>
      </c>
      <c r="E47" s="90" t="s">
        <v>52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37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23" t="s">
        <v>48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17" t="s">
        <v>49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asmaaa_masa@yahoo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2012-12-14T07:41:36Z</dcterms:modified>
</cp:coreProperties>
</file>