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5" i="1" l="1"/>
  <c r="N25" i="1"/>
  <c r="P25" i="1" s="1"/>
  <c r="L25" i="1"/>
  <c r="P22" i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<sst xmlns="http://schemas.openxmlformats.org/spreadsheetml/2006/main" count="96" uniqueCount="82">
  <si>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</si>
  <si>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</si>
  <si>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</si>
  <si>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</si>
  <si>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</si>
  <si>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</si>
  <si>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</si>
  <si>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</si>
  <si>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</si>
  <si>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</si>
  <si>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</si>
  <si>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</si>
  <si>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</si>
  <si>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</si>
  <si>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</si>
  <si>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</si>
  <si>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</si>
  <si>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</si>
  <si>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</si>
  <si>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</si>
  <si>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</si>
  <si>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</si>
  <si>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</si>
  <si>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</si>
  <si>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</si>
  <si>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</si>
  <si>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</si>
  <si>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</si>
  <si>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</si>
  <si>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</si>
  <si>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</si>
  <si>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</si>
  <si>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</si>
  <si>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</si>
  <si>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</si>
  <si>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</si>
  <si>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</si>
  <si>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</si>
  <si>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</si>
  <si>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</si>
  <si>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</si>
  <si>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</si>
  <si>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</si>
  <si>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</si>
  <si>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</si>
  <si>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</si>
  <si>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</si>
  <si>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</si>
  <si>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</si>
  <si>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</si>
  <si>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</si>
  <si>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</si>
  <si>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</si>
  <si>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</si>
  <si>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</si>
  <si>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</si>
  <si>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</si>
  <si>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</si>
  <si>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</si>
  <si>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</si>
  <si>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</si>
  <si>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</si>
  <si>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</si>
  <si>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</si>
  <si>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</si>
  <si>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</si>
  <si>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</si>
  <si>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</si>
  <si>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</si>
  <si>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</si>
  <si>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Q2012RH434</t>
  </si>
  <si>
    <t>Handan AYDIN</t>
  </si>
  <si>
    <t>HTG / Entek Teknik</t>
  </si>
  <si>
    <t>Tel: (216) 459 8660</t>
  </si>
  <si>
    <t>Fax: (216) 459 8370</t>
  </si>
  <si>
    <t>JTD920A-1E1A1-X2XD1-A2T1</t>
  </si>
  <si>
    <t>DP Transmitter</t>
  </si>
  <si>
    <t>RANGE: 11,320 ~  -8,370 kPa</t>
  </si>
  <si>
    <t>MVG1-2SA-X-A</t>
  </si>
  <si>
    <t>Manifold 3 ways</t>
  </si>
  <si>
    <t>mounted on JTD transmitter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</si>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</sst>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71</v>
      </c>
      <c r="E7" s="17"/>
      <c r="F7" s="85"/>
      <c r="G7" s="21"/>
      <c r="H7" s="33" t="s">
        <v>1</v>
      </c>
      <c r="I7" s="17"/>
      <c r="J7" s="77">
        <v>41254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75</v>
      </c>
      <c r="E22" s="102" t="s">
        <v>76</v>
      </c>
      <c r="G22" s="110">
        <v>2</v>
      </c>
      <c r="H22" s="107">
        <v>986</v>
      </c>
      <c r="I22" s="50"/>
      <c r="J22" s="50">
        <f>G22*H22</f>
        <v>1972</v>
      </c>
      <c r="K22" s="79" t="s">
        <v>81</v>
      </c>
      <c r="L22" s="108">
        <f>310+30+7+3+30+2</f>
        <v>382</v>
      </c>
      <c r="M22" s="17">
        <v>0.155</v>
      </c>
      <c r="N22" s="113">
        <f>L22*M22*1000/100</f>
        <v>592.1</v>
      </c>
      <c r="O22" s="114">
        <v>0.4</v>
      </c>
      <c r="P22" s="17">
        <f>N22/(1-O22)</f>
        <v>986.83333333333337</v>
      </c>
    </row>
    <row r="23" spans="1:16" s="95" customFormat="1" ht="15.75" customHeight="1">
      <c r="B23" s="103"/>
      <c r="C23" s="100"/>
      <c r="D23" s="105"/>
      <c r="E23" s="104" t="s">
        <v>77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>
        <v>2</v>
      </c>
      <c r="C25" s="100"/>
      <c r="D25" s="105" t="s">
        <v>78</v>
      </c>
      <c r="E25" s="104" t="s">
        <v>79</v>
      </c>
      <c r="G25" s="111">
        <v>2</v>
      </c>
      <c r="H25" s="107">
        <v>212</v>
      </c>
      <c r="I25" s="94"/>
      <c r="J25" s="50">
        <f>G25*H25</f>
        <v>424</v>
      </c>
      <c r="K25" s="79" t="s">
        <v>81</v>
      </c>
      <c r="L25" s="109">
        <f>77+5</f>
        <v>82</v>
      </c>
      <c r="M25" s="17">
        <v>0.155</v>
      </c>
      <c r="N25" s="113">
        <f>L25*M25*1000/100</f>
        <v>127.09999999999998</v>
      </c>
      <c r="O25" s="114">
        <v>0.4</v>
      </c>
      <c r="P25" s="17">
        <f>N25/(1-O25)</f>
        <v>211.83333333333331</v>
      </c>
    </row>
    <row r="26" spans="1:16" s="95" customFormat="1" ht="15.75" customHeight="1">
      <c r="B26" s="100"/>
      <c r="C26" s="100"/>
      <c r="D26" s="105"/>
      <c r="E26" s="104" t="s">
        <v>80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2396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2396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2396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2012-12-11T13:39:43Z</dcterms:modified>
</cp:coreProperties>
</file>