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H22" i="1"/>
  <c r="H23" i="1"/>
  <c r="H24" i="1"/>
  <c r="H25" i="1"/>
  <c r="H26" i="1"/>
  <c r="H21" i="1"/>
  <c r="N26" i="1"/>
  <c r="N25" i="1"/>
  <c r="N24" i="1"/>
  <c r="N23" i="1"/>
  <c r="N22" i="1"/>
  <c r="N21" i="1" l="1"/>
  <c r="J21" i="1" l="1"/>
  <c r="J30" i="1" l="1"/>
  <c r="J34" i="1" s="1"/>
  <c r="J36" i="1" s="1"/>
</calcChain>
</file>

<file path=xl/sharedStrings.xml><?xml version="1.0" encoding="utf-8"?>
<sst xmlns="http://schemas.openxmlformats.org/spreadsheetml/2006/main" count="94" uniqueCount="76">
  <si>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</si>
  <si>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</si>
  <si>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</si>
  <si>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</si>
  <si>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</si>
  <si>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</si>
  <si>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</si>
  <si>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</si>
  <si>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</si>
  <si>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</si>
  <si>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</si>
  <si>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</si>
  <si>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</si>
  <si>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</si>
  <si>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</si>
  <si>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</si>
  <si>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</si>
  <si>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</si>
  <si>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</si>
  <si>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</si>
  <si>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</si>
  <si>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</si>
  <si>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</si>
  <si>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</si>
  <si>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</si>
  <si>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</si>
  <si>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</si>
  <si>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</si>
  <si>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</si>
  <si>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</si>
  <si>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</si>
  <si>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</si>
  <si>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</si>
  <si>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</si>
  <si>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</si>
  <si>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</si>
  <si>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</si>
  <si>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</si>
  <si>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</si>
  <si>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</si>
  <si>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</si>
  <si>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</si>
  <si>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</si>
  <si>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</si>
  <si>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</si>
  <si>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</si>
  <si>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</si>
  <si>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</si>
  <si>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</si>
  <si>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</si>
  <si>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</si>
  <si>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</si>
  <si>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</si>
  <si>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</si>
  <si>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</si>
  <si>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</si>
  <si>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</si>
  <si>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</si>
  <si>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</si>
  <si>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</si>
  <si>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</si>
  <si>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</si>
  <si>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</si>
  <si>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</si>
  <si>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</si>
  <si>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</si>
  <si>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Limit switch</t>
  </si>
  <si>
    <t>Margret Michels</t>
  </si>
  <si>
    <t>Q2012RH426</t>
  </si>
  <si>
    <t>+33 9 70 61 16 19</t>
  </si>
  <si>
    <t xml:space="preserve">SL1-AK     </t>
  </si>
  <si>
    <t xml:space="preserve">SL1-BK      </t>
  </si>
  <si>
    <t xml:space="preserve">SL1-DK    </t>
  </si>
  <si>
    <t xml:space="preserve">SL1-EK       </t>
  </si>
  <si>
    <t xml:space="preserve">SL1-HK      </t>
  </si>
  <si>
    <t>SL1-PK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</si>
</sst>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0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4" fontId="9" fillId="0" borderId="0" xfId="4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0" xfId="3" applyFont="1"/>
    <xf numFmtId="9" fontId="9" fillId="0" borderId="0" xfId="3" applyNumberFormat="1" applyFont="1"/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M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5" t="s">
        <v>63</v>
      </c>
      <c r="E7" s="8"/>
      <c r="F7" s="21"/>
      <c r="G7" s="21"/>
      <c r="H7" s="33" t="s">
        <v>1</v>
      </c>
      <c r="I7" s="17"/>
      <c r="J7" s="75">
        <v>41250</v>
      </c>
      <c r="K7" s="21"/>
    </row>
    <row r="8" spans="1:230" ht="15.75" customHeight="1">
      <c r="A8" s="17"/>
      <c r="B8" s="21"/>
      <c r="C8" s="21"/>
      <c r="D8" s="95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5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5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95" t="s">
        <v>67</v>
      </c>
      <c r="E11" s="8"/>
      <c r="F11" s="21"/>
      <c r="G11" s="17"/>
      <c r="H11" s="20" t="s">
        <v>17</v>
      </c>
      <c r="I11" s="20"/>
      <c r="J11" s="34" t="s">
        <v>68</v>
      </c>
      <c r="K11" s="21"/>
    </row>
    <row r="12" spans="1:230" ht="15.75" customHeight="1">
      <c r="A12" s="17"/>
      <c r="B12" s="77" t="s">
        <v>30</v>
      </c>
      <c r="C12" s="21"/>
      <c r="D12" s="95" t="s">
        <v>64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5" t="s">
        <v>65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5" t="s">
        <v>61</v>
      </c>
      <c r="E14" s="8"/>
      <c r="F14" s="21"/>
      <c r="G14" s="17"/>
      <c r="H14" s="20" t="s">
        <v>29</v>
      </c>
      <c r="J14" s="82" t="s">
        <v>69</v>
      </c>
      <c r="K14" s="21"/>
    </row>
    <row r="15" spans="1:230" ht="15.75" customHeight="1">
      <c r="A15" s="17"/>
      <c r="B15" s="79" t="s">
        <v>49</v>
      </c>
      <c r="C15" s="17"/>
      <c r="D15" s="95" t="s">
        <v>62</v>
      </c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95" customFormat="1" ht="15.75" customHeight="1">
      <c r="B21" s="101">
        <v>1</v>
      </c>
      <c r="C21" s="102"/>
      <c r="D21" s="17" t="s">
        <v>70</v>
      </c>
      <c r="E21" s="102" t="s">
        <v>66</v>
      </c>
      <c r="F21" s="102"/>
      <c r="G21" s="101">
        <v>3</v>
      </c>
      <c r="H21" s="98">
        <f>ROUND(N21,0)</f>
        <v>29</v>
      </c>
      <c r="I21" s="102"/>
      <c r="J21" s="98">
        <f>G21*H21</f>
        <v>87</v>
      </c>
      <c r="K21" s="101">
        <v>5</v>
      </c>
      <c r="L21" s="102">
        <v>27.57</v>
      </c>
      <c r="M21" s="103">
        <v>0.06</v>
      </c>
      <c r="N21" s="102">
        <f>L21*(1+M21)</f>
        <v>29.224200000000003</v>
      </c>
    </row>
    <row r="22" spans="1:14" s="40" customFormat="1" ht="15.75" customHeight="1">
      <c r="B22" s="12">
        <v>2</v>
      </c>
      <c r="C22" s="11"/>
      <c r="D22" s="17" t="s">
        <v>71</v>
      </c>
      <c r="E22" s="102" t="s">
        <v>66</v>
      </c>
      <c r="F22" s="17"/>
      <c r="G22" s="96">
        <v>3</v>
      </c>
      <c r="H22" s="98">
        <f t="shared" ref="H22:H26" si="0">ROUND(N22,0)</f>
        <v>45</v>
      </c>
      <c r="I22" s="50"/>
      <c r="J22" s="98">
        <f t="shared" ref="J22:J26" si="1">G22*H22</f>
        <v>135</v>
      </c>
      <c r="K22" s="101">
        <v>5</v>
      </c>
      <c r="L22" s="17">
        <v>42.71</v>
      </c>
      <c r="M22" s="103">
        <v>0.06</v>
      </c>
      <c r="N22" s="102">
        <f t="shared" ref="N22:N26" si="2">L22*(1+M22)</f>
        <v>45.272600000000004</v>
      </c>
    </row>
    <row r="23" spans="1:14" s="40" customFormat="1" ht="15.75" customHeight="1">
      <c r="B23" s="12">
        <v>3</v>
      </c>
      <c r="C23" s="11"/>
      <c r="D23" s="17" t="s">
        <v>72</v>
      </c>
      <c r="E23" s="102" t="s">
        <v>66</v>
      </c>
      <c r="F23" s="17"/>
      <c r="G23" s="96">
        <v>3</v>
      </c>
      <c r="H23" s="98">
        <f t="shared" si="0"/>
        <v>31</v>
      </c>
      <c r="I23" s="50"/>
      <c r="J23" s="98">
        <f t="shared" si="1"/>
        <v>93</v>
      </c>
      <c r="K23" s="101">
        <v>5</v>
      </c>
      <c r="L23" s="17">
        <v>29.57</v>
      </c>
      <c r="M23" s="103">
        <v>0.06</v>
      </c>
      <c r="N23" s="102">
        <f t="shared" si="2"/>
        <v>31.344200000000001</v>
      </c>
    </row>
    <row r="24" spans="1:14" s="40" customFormat="1" ht="15.75" customHeight="1">
      <c r="B24" s="12">
        <v>4</v>
      </c>
      <c r="C24" s="11"/>
      <c r="D24" s="17" t="s">
        <v>73</v>
      </c>
      <c r="E24" s="102" t="s">
        <v>66</v>
      </c>
      <c r="F24" s="17"/>
      <c r="G24" s="96">
        <v>3</v>
      </c>
      <c r="H24" s="98">
        <f t="shared" si="0"/>
        <v>33</v>
      </c>
      <c r="I24" s="50"/>
      <c r="J24" s="98">
        <f t="shared" si="1"/>
        <v>99</v>
      </c>
      <c r="K24" s="101">
        <v>5</v>
      </c>
      <c r="L24" s="17">
        <v>31</v>
      </c>
      <c r="M24" s="103">
        <v>0.06</v>
      </c>
      <c r="N24" s="102">
        <f t="shared" si="2"/>
        <v>32.86</v>
      </c>
    </row>
    <row r="25" spans="1:14" s="40" customFormat="1" ht="15.75" customHeight="1">
      <c r="B25" s="12">
        <v>5</v>
      </c>
      <c r="C25" s="11"/>
      <c r="D25" s="17" t="s">
        <v>74</v>
      </c>
      <c r="E25" s="102" t="s">
        <v>66</v>
      </c>
      <c r="F25" s="17"/>
      <c r="G25" s="96">
        <v>3</v>
      </c>
      <c r="H25" s="98">
        <f t="shared" si="0"/>
        <v>30</v>
      </c>
      <c r="I25" s="50"/>
      <c r="J25" s="98">
        <f t="shared" si="1"/>
        <v>90</v>
      </c>
      <c r="K25" s="101">
        <v>5</v>
      </c>
      <c r="L25" s="17">
        <v>28.43</v>
      </c>
      <c r="M25" s="103">
        <v>0.06</v>
      </c>
      <c r="N25" s="102">
        <f t="shared" si="2"/>
        <v>30.1358</v>
      </c>
    </row>
    <row r="26" spans="1:14" s="40" customFormat="1" ht="15.75" customHeight="1">
      <c r="B26" s="12">
        <v>6</v>
      </c>
      <c r="C26" s="11"/>
      <c r="D26" s="17" t="s">
        <v>75</v>
      </c>
      <c r="E26" s="102" t="s">
        <v>66</v>
      </c>
      <c r="F26" s="17"/>
      <c r="G26" s="96">
        <v>3</v>
      </c>
      <c r="H26" s="98">
        <f t="shared" si="0"/>
        <v>27</v>
      </c>
      <c r="I26" s="50"/>
      <c r="J26" s="98">
        <f t="shared" si="1"/>
        <v>81</v>
      </c>
      <c r="K26" s="101">
        <v>5</v>
      </c>
      <c r="L26" s="17">
        <v>25.57</v>
      </c>
      <c r="M26" s="103">
        <v>0.06</v>
      </c>
      <c r="N26" s="102">
        <f t="shared" si="2"/>
        <v>27.104200000000002</v>
      </c>
    </row>
    <row r="27" spans="1:14" s="40" customFormat="1" ht="15.75" customHeight="1">
      <c r="B27" s="12"/>
      <c r="C27" s="11"/>
      <c r="D27" s="17"/>
      <c r="E27" s="17"/>
      <c r="F27" s="17"/>
      <c r="G27" s="17"/>
      <c r="H27" s="51"/>
      <c r="I27" s="50"/>
      <c r="J27" s="17"/>
      <c r="K27" s="97"/>
    </row>
    <row r="28" spans="1:14" s="40" customFormat="1" ht="15.75" customHeight="1">
      <c r="B28" s="12"/>
      <c r="C28" s="11"/>
      <c r="D28" s="17"/>
      <c r="E28" s="17"/>
      <c r="F28" s="17"/>
      <c r="G28" s="17"/>
      <c r="H28" s="51"/>
      <c r="I28" s="50"/>
      <c r="J28" s="17"/>
      <c r="K28" s="97"/>
    </row>
    <row r="29" spans="1:14" s="40" customFormat="1" ht="15.75" customHeight="1" thickBot="1">
      <c r="B29" s="87"/>
      <c r="C29" s="88"/>
      <c r="D29" s="89"/>
      <c r="E29" s="90"/>
      <c r="F29" s="91"/>
      <c r="G29" s="91"/>
      <c r="H29" s="92"/>
      <c r="I29" s="93"/>
      <c r="J29" s="93"/>
      <c r="K29" s="94"/>
    </row>
    <row r="30" spans="1:14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585</v>
      </c>
      <c r="K30" s="60"/>
    </row>
    <row r="31" spans="1:14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0</v>
      </c>
      <c r="K31" s="58"/>
    </row>
    <row r="32" spans="1:14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68"/>
      <c r="F33" s="69"/>
      <c r="G33" s="70" t="s">
        <v>20</v>
      </c>
      <c r="H33" s="71" t="s">
        <v>4</v>
      </c>
      <c r="I33" s="72"/>
      <c r="J33" s="72"/>
      <c r="K33" s="73"/>
    </row>
    <row r="34" spans="1:230" ht="15.75" customHeight="1">
      <c r="A34" s="17"/>
      <c r="B34" s="11"/>
      <c r="C34" s="11"/>
      <c r="D34" s="12"/>
      <c r="E34" s="21"/>
      <c r="F34" s="11"/>
      <c r="G34" s="31" t="s">
        <v>35</v>
      </c>
      <c r="H34" s="51" t="s">
        <v>4</v>
      </c>
      <c r="I34" s="50"/>
      <c r="J34" s="50">
        <f>SUM(J30:J33)</f>
        <v>585</v>
      </c>
      <c r="K34" s="60"/>
    </row>
    <row r="35" spans="1:230" ht="15.75" customHeight="1" thickBot="1">
      <c r="A35" s="17"/>
      <c r="B35" s="62"/>
      <c r="C35" s="62"/>
      <c r="D35" s="61"/>
      <c r="E35" s="63"/>
      <c r="F35" s="62"/>
      <c r="G35" s="66" t="s">
        <v>34</v>
      </c>
      <c r="H35" s="64" t="s">
        <v>4</v>
      </c>
      <c r="I35" s="65"/>
      <c r="J35" s="65"/>
      <c r="K35" s="67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585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44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4" t="s">
        <v>36</v>
      </c>
      <c r="E45" s="11"/>
      <c r="F45" s="11"/>
      <c r="G45" s="13"/>
      <c r="H45" s="14"/>
      <c r="I45" s="11"/>
      <c r="J45" s="76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37</v>
      </c>
      <c r="E46" s="18" t="s">
        <v>60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38</v>
      </c>
      <c r="E47" s="86" t="s">
        <v>54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39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41</v>
      </c>
      <c r="E50" s="23" t="s">
        <v>50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42</v>
      </c>
      <c r="E51" s="17" t="s">
        <v>51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43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nfo@kellmi-technische-bauteile.de"/>
    <hyperlink ref="D15" r:id="rId4" display="http://www.kellmi-technische-bauteile.de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2012-12-07T10:46:09Z</dcterms:modified>
</cp:coreProperties>
</file>