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P21" i="1" l="1"/>
  <c r="N21" i="1"/>
  <c r="L21" i="1"/>
  <c r="J21" i="1"/>
  <c r="J30" i="1" l="1"/>
  <c r="J34" i="1" s="1"/>
  <c r="J36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<sst xmlns="http://schemas.openxmlformats.org/spreadsheetml/2006/main" count="93" uniqueCount="80">
  <si>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</si>
  <si>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</si>
  <si>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</si>
  <si>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</si>
  <si>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</si>
  <si>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</si>
  <si>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</si>
  <si>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</si>
  <si>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</si>
  <si>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</si>
  <si>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</si>
  <si>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</si>
  <si>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</si>
  <si>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</si>
  <si>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</si>
  <si>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</si>
  <si>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</si>
  <si>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</si>
  <si>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</si>
  <si>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</si>
  <si>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</si>
  <si>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</si>
  <si>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</si>
  <si>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</si>
  <si>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</si>
  <si>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</si>
  <si>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</si>
  <si>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</si>
  <si>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</si>
  <si>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</si>
  <si>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</si>
  <si>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</si>
  <si>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</si>
  <si>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</si>
  <si>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</si>
  <si>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</si>
  <si>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</si>
  <si>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</si>
  <si>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</si>
  <si>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</si>
  <si>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</si>
  <si>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</si>
  <si>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</si>
  <si>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</si>
  <si>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</si>
  <si>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</si>
  <si>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</si>
  <si>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</si>
  <si>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</si>
  <si>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</si>
  <si>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</si>
  <si>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</si>
  <si>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</si>
  <si>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</si>
  <si>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</si>
  <si>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</si>
  <si>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</si>
  <si>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</si>
  <si>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</si>
  <si>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</si>
  <si>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</si>
  <si>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Air piping: RC1/4</t>
  </si>
  <si>
    <t>With pressure regulator and filter</t>
  </si>
  <si>
    <t>6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</si>
  <si>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</si>
  <si>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</si>
  <si>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</si>
  <si>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</si>
  <si>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</si>
  <si>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</si>
  <si>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30 days from invoice date</t>
  </si>
  <si>
    <t>+33 9 70 61 16 19</t>
  </si>
  <si>
    <t>Q2012RH412</t>
  </si>
  <si>
    <t>Pneumatic Pressure Controller (PI receiver)</t>
  </si>
  <si>
    <t>Input signal: 0,2 to 1Kgf/cm2</t>
  </si>
  <si>
    <t>Output: 0,2 - 1 kg/cm²</t>
  </si>
  <si>
    <t>2" pipe mounting</t>
  </si>
  <si>
    <t>Scale to be: -350 to +350 mmH2O</t>
  </si>
  <si>
    <t>KFPA12-03821A1T-7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</si>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</sst>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vertical="center"/>
      <protection locked="0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B22" sqref="B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79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97" t="s">
        <v>64</v>
      </c>
      <c r="E7" s="17"/>
      <c r="F7" s="85"/>
      <c r="G7" s="21"/>
      <c r="H7" s="33" t="s">
        <v>1</v>
      </c>
      <c r="I7" s="17"/>
      <c r="J7" s="77">
        <v>41241</v>
      </c>
      <c r="K7" s="21"/>
    </row>
    <row r="8" spans="1:230" ht="15.75" customHeight="1">
      <c r="A8" s="17"/>
      <c r="B8" s="21"/>
      <c r="C8" s="21"/>
      <c r="D8" s="87" t="s">
        <v>65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66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67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92" t="s">
        <v>68</v>
      </c>
      <c r="E11" s="17"/>
      <c r="F11" s="84"/>
      <c r="G11" s="17"/>
      <c r="H11" s="20" t="s">
        <v>17</v>
      </c>
      <c r="I11" s="20"/>
      <c r="J11" s="34" t="s">
        <v>72</v>
      </c>
      <c r="K11" s="21"/>
    </row>
    <row r="12" spans="1:230" ht="15.75" customHeight="1">
      <c r="A12" s="17"/>
      <c r="B12" s="81" t="s">
        <v>30</v>
      </c>
      <c r="C12" s="21"/>
      <c r="D12" s="92" t="s">
        <v>69</v>
      </c>
      <c r="E12" s="17"/>
      <c r="F12" s="84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71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17" t="s">
        <v>78</v>
      </c>
      <c r="E21" s="17" t="s">
        <v>73</v>
      </c>
      <c r="G21" s="94">
        <v>1</v>
      </c>
      <c r="H21" s="51">
        <v>2917</v>
      </c>
      <c r="I21" s="50"/>
      <c r="J21" s="50">
        <f>G21*H21</f>
        <v>2917</v>
      </c>
      <c r="K21" s="79" t="s">
        <v>63</v>
      </c>
      <c r="L21" s="98">
        <f>432+40+31</f>
        <v>503</v>
      </c>
      <c r="M21" s="40">
        <v>0.31900000000000001</v>
      </c>
      <c r="N21" s="93">
        <f>L21*1000*M21/100</f>
        <v>1604.57</v>
      </c>
      <c r="O21" s="88">
        <v>0.45</v>
      </c>
      <c r="P21" s="40">
        <f>N21/(1-O21)</f>
        <v>2917.3999999999996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E22" s="17" t="s">
        <v>74</v>
      </c>
      <c r="G22" s="94"/>
      <c r="H22" s="51"/>
      <c r="I22" s="50"/>
      <c r="K22" s="79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E23" s="87" t="s">
        <v>75</v>
      </c>
      <c r="G23" s="94"/>
      <c r="H23" s="51"/>
      <c r="I23" s="50"/>
      <c r="K23" s="79"/>
      <c r="L23" s="98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62</v>
      </c>
      <c r="G24" s="94"/>
      <c r="H24" s="51"/>
      <c r="I24" s="50"/>
      <c r="K24" s="79"/>
      <c r="L24" s="98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87" t="s">
        <v>77</v>
      </c>
      <c r="G25" s="94"/>
      <c r="H25" s="51"/>
      <c r="I25" s="50"/>
      <c r="K25" s="7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61</v>
      </c>
      <c r="G26" s="94"/>
      <c r="H26" s="51"/>
      <c r="I26" s="50"/>
      <c r="K26" s="79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D27" s="104"/>
      <c r="E27" s="21" t="s">
        <v>76</v>
      </c>
      <c r="F27" s="105"/>
      <c r="G27" s="106"/>
      <c r="H27" s="51"/>
      <c r="I27" s="50"/>
      <c r="J27" s="50"/>
      <c r="K27" s="79"/>
      <c r="L27" s="40"/>
      <c r="M27" s="84"/>
      <c r="N27" s="84"/>
      <c r="O27" s="84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G28" s="99"/>
      <c r="H28" s="100"/>
      <c r="I28" s="50"/>
      <c r="J28" s="101"/>
      <c r="K28" s="79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ht="15.75" customHeight="1" thickBot="1">
      <c r="A29" s="17"/>
      <c r="B29" s="61"/>
      <c r="C29" s="62"/>
      <c r="D29" s="63"/>
      <c r="E29" s="64"/>
      <c r="F29" s="65"/>
      <c r="G29" s="96"/>
      <c r="H29" s="66"/>
      <c r="I29" s="67"/>
      <c r="J29" s="67"/>
      <c r="K29" s="80"/>
      <c r="L29" s="40"/>
    </row>
    <row r="30" spans="1:230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2917</v>
      </c>
      <c r="K30" s="60"/>
      <c r="L30" s="40"/>
    </row>
    <row r="31" spans="1:230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0</v>
      </c>
      <c r="K31" s="58"/>
      <c r="L31" s="40"/>
    </row>
    <row r="32" spans="1:230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  <c r="L32" s="40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  <c r="L33" s="40"/>
    </row>
    <row r="34" spans="1:230" ht="15.75" customHeight="1">
      <c r="A34" s="17"/>
      <c r="B34" s="11"/>
      <c r="C34" s="11"/>
      <c r="D34" s="12"/>
      <c r="E34" s="21"/>
      <c r="F34" s="11"/>
      <c r="G34" s="31" t="s">
        <v>35</v>
      </c>
      <c r="H34" s="51" t="s">
        <v>4</v>
      </c>
      <c r="I34" s="50"/>
      <c r="J34" s="50">
        <f>SUM(J30:J33)</f>
        <v>2917</v>
      </c>
      <c r="K34" s="60"/>
      <c r="L34" s="4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34</v>
      </c>
      <c r="H35" s="66" t="s">
        <v>4</v>
      </c>
      <c r="I35" s="67"/>
      <c r="J35" s="67"/>
      <c r="K35" s="69"/>
      <c r="L35" s="40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2917</v>
      </c>
      <c r="K36" s="60"/>
      <c r="L36" s="4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  <c r="L37" s="40"/>
    </row>
    <row r="38" spans="1:230" s="17" customFormat="1" ht="15.75" customHeight="1">
      <c r="B38" s="27" t="s">
        <v>44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46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33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6" t="s">
        <v>36</v>
      </c>
      <c r="E45" s="11"/>
      <c r="F45" s="11"/>
      <c r="G45" s="13"/>
      <c r="H45" s="14"/>
      <c r="I45" s="11"/>
      <c r="J45" s="78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37</v>
      </c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/>
      <c r="E47" s="18" t="s">
        <v>55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91" t="s">
        <v>70</v>
      </c>
      <c r="K48" s="21"/>
      <c r="L48" s="84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84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59</v>
      </c>
      <c r="C59" s="11"/>
      <c r="D59" s="11"/>
      <c r="E59" s="11"/>
      <c r="F59" s="11"/>
      <c r="G59" s="24"/>
      <c r="H59" s="11"/>
      <c r="I59" s="11"/>
      <c r="J59" s="24"/>
      <c r="K59" s="24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58</v>
      </c>
      <c r="C60" s="8"/>
      <c r="D60" s="11"/>
      <c r="E60" s="11"/>
      <c r="F60" s="11"/>
      <c r="G60" s="24"/>
      <c r="H60" s="11"/>
      <c r="I60" s="11"/>
      <c r="J60" s="24"/>
      <c r="K60" s="24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tooltip="blocked::mailto:jha@betainstruments.dk" display="mailto:jha@betainstruments.dk"/>
    <hyperlink ref="D12" r:id="rId4" tooltip="blocked::http://www.betainstruments.dk/" display="http://www.betainstruments.dk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2012-11-28T17:55:30Z</dcterms:modified>
</cp:coreProperties>
</file>