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<sst xmlns="http://schemas.openxmlformats.org/spreadsheetml/2006/main" count="101" uniqueCount="88">
  <si>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</si>
  <si>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</si>
  <si>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</si>
  <si>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</si>
  <si>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</si>
  <si>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</si>
  <si>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</si>
  <si>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</si>
  <si>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</si>
  <si>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</si>
  <si>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</si>
  <si>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</si>
  <si>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</si>
  <si>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</si>
  <si>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</si>
  <si>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</si>
  <si>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</si>
  <si>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</si>
  <si>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</si>
  <si>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</si>
  <si>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</si>
  <si>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</si>
  <si>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</si>
  <si>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</si>
  <si>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</si>
  <si>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</si>
  <si>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</si>
  <si>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</si>
  <si>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</si>
  <si>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</si>
  <si>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</si>
  <si>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</si>
  <si>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</si>
  <si>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</si>
  <si>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</si>
  <si>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</si>
  <si>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</si>
  <si>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</si>
  <si>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</si>
  <si>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</si>
  <si>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</si>
  <si>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</si>
  <si>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</si>
  <si>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</si>
  <si>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</si>
  <si>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</si>
  <si>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</si>
  <si>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</si>
  <si>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</si>
  <si>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</si>
  <si>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</si>
  <si>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</si>
  <si>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</si>
  <si>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</si>
  <si>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</si>
  <si>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</si>
  <si>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</si>
  <si>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</si>
  <si>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</si>
  <si>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</si>
  <si>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</si>
  <si>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</si>
  <si>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</si>
  <si>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</si>
  <si>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</si>
  <si>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</si>
  <si>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</si>
  <si>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</si>
  <si>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</si>
  <si>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</si>
  <si>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Q2012RH408</t>
  </si>
  <si>
    <t>Stéphane Hernu</t>
  </si>
  <si>
    <t>Foxboro Eckardt GmbH</t>
  </si>
  <si>
    <t>INVENSYS OPERATIONS MANAGEMENT</t>
  </si>
  <si>
    <t>Pragstrasse 82</t>
  </si>
  <si>
    <t>D-70376 Stuttgart, Germany</t>
  </si>
  <si>
    <t>E stephane.hernu@invensys.com</t>
  </si>
  <si>
    <t>T +49 711 502 555</t>
  </si>
  <si>
    <t>F +49 711 502 597</t>
  </si>
  <si>
    <t>AVP Positioner</t>
  </si>
  <si>
    <t>Hart protocol</t>
  </si>
  <si>
    <t>Direct action</t>
  </si>
  <si>
    <t>Air pressure : 450 to 700 Kpas</t>
  </si>
  <si>
    <t>With pressure regulator and filter</t>
  </si>
  <si>
    <r>
      <t>AVP302-C</t>
    </r>
    <r>
      <rPr>
        <b/>
        <sz val="10"/>
        <color rgb="FFFF0000"/>
        <rFont val="Arial"/>
        <family val="2"/>
      </rPr>
      <t>S</t>
    </r>
    <r>
      <rPr>
        <b/>
        <sz val="10"/>
        <rFont val="Arial"/>
        <family val="2"/>
      </rPr>
      <t>D5D-1DMA-X</t>
    </r>
  </si>
  <si>
    <t>With mounting bracket for masoneilan 37, 38 series #9 #11</t>
  </si>
  <si>
    <t>5</t>
  </si>
  <si>
    <t>Atex Flame proof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</si>
</sst>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tephane.hernu@invensys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25" sqref="E2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3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2" t="s">
        <v>24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/>
      <c r="M4"/>
      <c r="N4"/>
      <c r="O4"/>
      <c r="P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</row>
    <row r="5" spans="1:230" s="4" customFormat="1" ht="15" customHeight="1">
      <c r="A5" s="113" t="s">
        <v>25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/>
      <c r="M5"/>
      <c r="N5"/>
      <c r="O5"/>
      <c r="P5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</row>
    <row r="6" spans="1:230" s="4" customFormat="1" ht="15.75" customHeight="1">
      <c r="A6" s="17"/>
      <c r="C6" s="21"/>
      <c r="D6" s="114"/>
      <c r="E6" s="17"/>
      <c r="F6" s="84"/>
      <c r="G6" s="30"/>
      <c r="I6" s="30"/>
      <c r="J6" s="32"/>
      <c r="K6" s="30"/>
      <c r="L6"/>
      <c r="M6"/>
      <c r="N6"/>
      <c r="O6"/>
      <c r="P6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</row>
    <row r="7" spans="1:230" ht="15.75" customHeight="1">
      <c r="A7" s="17"/>
      <c r="B7" s="33" t="s">
        <v>15</v>
      </c>
      <c r="C7" s="21"/>
      <c r="D7" s="114" t="s">
        <v>72</v>
      </c>
      <c r="F7" s="84"/>
      <c r="G7" s="21"/>
      <c r="H7" s="33" t="s">
        <v>1</v>
      </c>
      <c r="I7" s="17"/>
      <c r="J7" s="76">
        <v>41233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4" t="s">
        <v>73</v>
      </c>
      <c r="F8" s="83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4" t="s">
        <v>74</v>
      </c>
      <c r="F9" s="83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4" t="s">
        <v>75</v>
      </c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0" t="s">
        <v>27</v>
      </c>
      <c r="C11" s="21"/>
      <c r="D11" s="114" t="s">
        <v>71</v>
      </c>
      <c r="E11" s="17"/>
      <c r="F11" s="83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0" t="s">
        <v>30</v>
      </c>
      <c r="C12" s="21"/>
      <c r="D12" s="114" t="s">
        <v>77</v>
      </c>
      <c r="E12" s="17"/>
      <c r="F12" s="83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0" t="s">
        <v>29</v>
      </c>
      <c r="C13" s="21"/>
      <c r="D13" s="114" t="s">
        <v>78</v>
      </c>
      <c r="E13" s="17"/>
      <c r="F13" s="83"/>
      <c r="G13" s="17"/>
      <c r="H13" s="20" t="s">
        <v>50</v>
      </c>
      <c r="I13" s="21"/>
      <c r="J13" s="81" t="s">
        <v>46</v>
      </c>
      <c r="K13" s="21"/>
      <c r="L13"/>
      <c r="M13"/>
      <c r="N13"/>
      <c r="O13"/>
      <c r="P13"/>
    </row>
    <row r="14" spans="1:230" ht="15.75" customHeight="1">
      <c r="A14" s="17"/>
      <c r="B14" s="80" t="s">
        <v>45</v>
      </c>
      <c r="C14" s="17"/>
      <c r="D14" s="114" t="s">
        <v>76</v>
      </c>
      <c r="E14" s="17"/>
      <c r="F14" s="83"/>
      <c r="G14" s="17"/>
      <c r="H14" s="20" t="s">
        <v>29</v>
      </c>
      <c r="J14" s="85" t="s">
        <v>69</v>
      </c>
      <c r="K14" s="21"/>
      <c r="L14"/>
      <c r="M14"/>
      <c r="N14"/>
      <c r="O14"/>
      <c r="P14"/>
    </row>
    <row r="15" spans="1:230" ht="15.75" customHeight="1">
      <c r="A15" s="17"/>
      <c r="B15" s="82" t="s">
        <v>47</v>
      </c>
      <c r="C15" s="17"/>
      <c r="D15" s="114"/>
      <c r="E15" s="17"/>
      <c r="F15" s="83"/>
      <c r="G15" s="17"/>
      <c r="H15" s="20" t="s">
        <v>45</v>
      </c>
      <c r="J15" s="87" t="s">
        <v>59</v>
      </c>
      <c r="K15" s="21"/>
      <c r="L15"/>
      <c r="M15"/>
      <c r="N15"/>
      <c r="O15"/>
      <c r="P15"/>
    </row>
    <row r="16" spans="1:230" ht="15.75" customHeight="1">
      <c r="A16" s="17"/>
      <c r="B16" s="82"/>
      <c r="C16" s="17"/>
      <c r="E16" s="17"/>
      <c r="F16" s="83"/>
      <c r="G16" s="17"/>
      <c r="H16" s="20" t="s">
        <v>47</v>
      </c>
      <c r="I16" s="21"/>
      <c r="J16" s="88" t="s">
        <v>56</v>
      </c>
      <c r="K16" s="21"/>
      <c r="L16"/>
      <c r="M16"/>
      <c r="N16"/>
      <c r="O16"/>
      <c r="P16"/>
    </row>
    <row r="17" spans="1:16" ht="15.75" customHeight="1">
      <c r="A17" s="17"/>
      <c r="B17" s="82"/>
      <c r="C17" s="17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6" t="s">
        <v>8</v>
      </c>
      <c r="C18" s="36"/>
      <c r="D18" s="37" t="s">
        <v>9</v>
      </c>
      <c r="E18" s="44" t="s">
        <v>10</v>
      </c>
      <c r="F18" s="36"/>
      <c r="G18" s="36" t="s">
        <v>11</v>
      </c>
      <c r="H18" s="46" t="s">
        <v>14</v>
      </c>
      <c r="I18" s="47"/>
      <c r="J18" s="47" t="s">
        <v>12</v>
      </c>
      <c r="K18" s="12" t="s">
        <v>13</v>
      </c>
    </row>
    <row r="19" spans="1:16" ht="15.75" customHeight="1">
      <c r="A19" s="17"/>
      <c r="B19" s="38" t="s">
        <v>0</v>
      </c>
      <c r="C19" s="38"/>
      <c r="D19" s="30" t="s">
        <v>0</v>
      </c>
      <c r="E19" s="39"/>
      <c r="F19" s="38"/>
      <c r="G19" s="90"/>
      <c r="H19" s="48" t="s">
        <v>3</v>
      </c>
      <c r="I19" s="49"/>
      <c r="J19" s="49" t="s">
        <v>3</v>
      </c>
      <c r="K19" s="40" t="s">
        <v>18</v>
      </c>
    </row>
    <row r="20" spans="1:16" ht="6.75" customHeight="1">
      <c r="A20" s="17"/>
      <c r="B20" s="38"/>
      <c r="C20" s="38"/>
      <c r="D20" s="30"/>
      <c r="E20" s="39"/>
      <c r="F20" s="38"/>
      <c r="G20" s="90"/>
      <c r="H20" s="48"/>
      <c r="I20" s="49"/>
      <c r="J20" s="49"/>
      <c r="K20" s="12"/>
    </row>
    <row r="21" spans="1:16" s="17" customFormat="1" ht="15.75" customHeight="1">
      <c r="B21" s="97"/>
      <c r="C21" s="98"/>
      <c r="D21" s="102"/>
      <c r="E21" s="99"/>
      <c r="G21" s="103"/>
      <c r="H21" s="104"/>
      <c r="I21" s="49"/>
      <c r="J21" s="49"/>
      <c r="K21" s="78"/>
      <c r="L21" s="109" t="s">
        <v>64</v>
      </c>
      <c r="M21" s="96" t="s">
        <v>65</v>
      </c>
      <c r="N21" s="94" t="s">
        <v>66</v>
      </c>
      <c r="O21" s="95" t="s">
        <v>67</v>
      </c>
      <c r="P21" s="93" t="s">
        <v>68</v>
      </c>
    </row>
    <row r="22" spans="1:16" s="17" customFormat="1" ht="15.75" customHeight="1">
      <c r="B22" s="97">
        <v>1</v>
      </c>
      <c r="C22" s="98"/>
      <c r="D22" s="102" t="s">
        <v>84</v>
      </c>
      <c r="E22" s="99" t="s">
        <v>79</v>
      </c>
      <c r="G22" s="107">
        <v>1</v>
      </c>
      <c r="H22" s="104">
        <v>1090</v>
      </c>
      <c r="I22" s="49"/>
      <c r="J22" s="49">
        <f>G22*H22</f>
        <v>1090</v>
      </c>
      <c r="K22" s="78" t="s">
        <v>86</v>
      </c>
      <c r="L22" s="105">
        <f>153+15+5+20+25</f>
        <v>218</v>
      </c>
      <c r="M22" s="17">
        <v>0.25</v>
      </c>
      <c r="N22" s="110">
        <f>L22*M22*1000/100</f>
        <v>545</v>
      </c>
      <c r="O22" s="111">
        <v>0.5</v>
      </c>
      <c r="P22" s="17">
        <f>N22/(1-O22)</f>
        <v>1090</v>
      </c>
    </row>
    <row r="23" spans="1:16" s="93" customFormat="1" ht="15.75" customHeight="1">
      <c r="B23" s="100"/>
      <c r="C23" s="97"/>
      <c r="D23" s="102"/>
      <c r="E23" s="101" t="s">
        <v>80</v>
      </c>
      <c r="G23" s="108"/>
      <c r="H23" s="104"/>
      <c r="I23" s="92"/>
      <c r="J23" s="49"/>
      <c r="K23" s="78"/>
      <c r="L23" s="106"/>
      <c r="M23" s="96"/>
      <c r="N23" s="94"/>
      <c r="O23" s="95"/>
    </row>
    <row r="24" spans="1:16" s="93" customFormat="1" ht="15.75" customHeight="1">
      <c r="B24" s="97"/>
      <c r="C24" s="97"/>
      <c r="D24" s="102"/>
      <c r="E24" s="101" t="s">
        <v>87</v>
      </c>
      <c r="G24" s="108"/>
      <c r="H24" s="104"/>
      <c r="I24" s="92"/>
      <c r="J24" s="49"/>
      <c r="K24" s="78"/>
      <c r="L24" s="106"/>
      <c r="M24" s="17"/>
      <c r="N24" s="110"/>
      <c r="O24" s="111"/>
      <c r="P24" s="17"/>
    </row>
    <row r="25" spans="1:16" s="93" customFormat="1" ht="15.75" customHeight="1">
      <c r="B25" s="97"/>
      <c r="C25" s="97"/>
      <c r="D25" s="102"/>
      <c r="E25" s="101" t="s">
        <v>81</v>
      </c>
      <c r="G25" s="108"/>
      <c r="H25" s="104"/>
      <c r="I25" s="92"/>
      <c r="J25" s="49"/>
      <c r="K25" s="78"/>
      <c r="L25" s="106"/>
      <c r="M25" s="96"/>
      <c r="N25" s="94"/>
      <c r="O25" s="95"/>
    </row>
    <row r="26" spans="1:16" s="93" customFormat="1" ht="15.75" customHeight="1">
      <c r="B26" s="97"/>
      <c r="C26" s="97"/>
      <c r="D26" s="102"/>
      <c r="E26" s="101" t="s">
        <v>82</v>
      </c>
      <c r="G26" s="108"/>
      <c r="H26" s="104"/>
      <c r="I26" s="92"/>
      <c r="J26" s="49"/>
      <c r="K26" s="78"/>
      <c r="L26" s="106"/>
      <c r="M26" s="17"/>
      <c r="N26" s="110"/>
      <c r="O26" s="111"/>
      <c r="P26" s="17"/>
    </row>
    <row r="27" spans="1:16" s="93" customFormat="1" ht="15.75" customHeight="1">
      <c r="B27" s="97"/>
      <c r="C27" s="97"/>
      <c r="D27" s="102"/>
      <c r="E27" s="101" t="s">
        <v>83</v>
      </c>
      <c r="H27" s="104"/>
      <c r="I27" s="92"/>
      <c r="J27" s="49"/>
      <c r="K27" s="78"/>
      <c r="M27" s="96"/>
      <c r="N27" s="94"/>
      <c r="O27" s="95"/>
    </row>
    <row r="28" spans="1:16" s="93" customFormat="1" ht="15.75" customHeight="1">
      <c r="B28" s="97"/>
      <c r="C28" s="97"/>
      <c r="D28" s="102"/>
      <c r="E28" s="101" t="s">
        <v>85</v>
      </c>
      <c r="H28" s="104"/>
      <c r="I28" s="92"/>
      <c r="J28" s="92"/>
      <c r="K28" s="92"/>
    </row>
    <row r="29" spans="1:16" ht="15.75" customHeight="1" thickBot="1">
      <c r="A29" s="17"/>
      <c r="B29" s="60"/>
      <c r="C29" s="61"/>
      <c r="D29" s="62"/>
      <c r="E29" s="63"/>
      <c r="F29" s="64"/>
      <c r="G29" s="91"/>
      <c r="H29" s="65"/>
      <c r="I29" s="66"/>
      <c r="J29" s="66"/>
      <c r="K29" s="79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0" t="s">
        <v>4</v>
      </c>
      <c r="I30" s="49"/>
      <c r="J30" s="49">
        <f>SUM(J21:J29)</f>
        <v>1090</v>
      </c>
      <c r="K30" s="59"/>
    </row>
    <row r="31" spans="1:16" ht="15.75" customHeight="1">
      <c r="A31" s="17"/>
      <c r="B31" s="11"/>
      <c r="C31" s="11"/>
      <c r="D31" s="12"/>
      <c r="E31" s="43"/>
      <c r="F31" s="41"/>
      <c r="G31" s="42" t="s">
        <v>19</v>
      </c>
      <c r="H31" s="51" t="s">
        <v>4</v>
      </c>
      <c r="I31" s="52"/>
      <c r="J31" s="52">
        <v>150</v>
      </c>
      <c r="K31" s="57"/>
    </row>
    <row r="32" spans="1:16" ht="15.75" customHeight="1">
      <c r="A32" s="17"/>
      <c r="B32" s="11"/>
      <c r="C32" s="11"/>
      <c r="D32" s="12"/>
      <c r="E32" s="44"/>
      <c r="F32" s="45"/>
      <c r="G32" s="56" t="s">
        <v>2</v>
      </c>
      <c r="H32" s="53" t="s">
        <v>4</v>
      </c>
      <c r="I32" s="54"/>
      <c r="J32" s="54">
        <v>0</v>
      </c>
      <c r="K32" s="58"/>
    </row>
    <row r="33" spans="1:230" ht="15.75" customHeight="1" thickBot="1">
      <c r="A33" s="17"/>
      <c r="B33" s="61"/>
      <c r="C33" s="61"/>
      <c r="D33" s="60"/>
      <c r="E33" s="69"/>
      <c r="F33" s="70"/>
      <c r="G33" s="71" t="s">
        <v>20</v>
      </c>
      <c r="H33" s="72" t="s">
        <v>4</v>
      </c>
      <c r="I33" s="73"/>
      <c r="J33" s="73"/>
      <c r="K33" s="74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0" t="s">
        <v>4</v>
      </c>
      <c r="I34" s="49"/>
      <c r="J34" s="49">
        <f>IF(J30&lt;150, 150, J30)</f>
        <v>1090</v>
      </c>
      <c r="K34" s="59"/>
    </row>
    <row r="35" spans="1:230" ht="15.75" customHeight="1" thickBot="1">
      <c r="A35" s="17"/>
      <c r="B35" s="61"/>
      <c r="C35" s="61"/>
      <c r="D35" s="60"/>
      <c r="E35" s="63"/>
      <c r="F35" s="61"/>
      <c r="G35" s="67" t="s">
        <v>32</v>
      </c>
      <c r="H35" s="65" t="s">
        <v>4</v>
      </c>
      <c r="I35" s="66"/>
      <c r="J35" s="66"/>
      <c r="K35" s="68"/>
    </row>
    <row r="36" spans="1:230" ht="15.75" customHeight="1">
      <c r="A36" s="17"/>
      <c r="B36" s="11"/>
      <c r="C36" s="11"/>
      <c r="D36" s="12"/>
      <c r="E36" s="17"/>
      <c r="F36" s="11"/>
      <c r="G36" s="55" t="s">
        <v>26</v>
      </c>
      <c r="H36" s="50" t="s">
        <v>4</v>
      </c>
      <c r="I36" s="49"/>
      <c r="J36" s="50">
        <f>SUM(J34:J35)</f>
        <v>1090</v>
      </c>
      <c r="K36" s="59"/>
    </row>
    <row r="37" spans="1:230" ht="15.75" customHeight="1">
      <c r="A37" s="17"/>
      <c r="B37" s="11"/>
      <c r="C37" s="11"/>
      <c r="D37" s="12"/>
      <c r="E37" s="17"/>
      <c r="F37" s="11"/>
      <c r="G37" s="55"/>
      <c r="H37" s="50"/>
      <c r="I37" s="49"/>
      <c r="J37" s="50"/>
      <c r="K37" s="59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</row>
    <row r="43" spans="1:230" s="17" customFormat="1" ht="15.75" customHeight="1">
      <c r="B43" s="86" t="s">
        <v>60</v>
      </c>
      <c r="E43" s="11"/>
      <c r="F43" s="11"/>
      <c r="G43" s="13"/>
      <c r="H43" s="14"/>
      <c r="I43" s="11"/>
      <c r="J43" s="15"/>
      <c r="K43" s="16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</row>
    <row r="44" spans="1:230" s="17" customFormat="1" ht="15.75" customHeight="1">
      <c r="B44" s="86" t="s">
        <v>61</v>
      </c>
      <c r="E44" s="11"/>
      <c r="F44" s="11"/>
      <c r="G44" s="13"/>
      <c r="H44" s="14"/>
      <c r="I44" s="11"/>
      <c r="J44" s="15"/>
      <c r="K44" s="16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</row>
    <row r="45" spans="1:230" s="17" customFormat="1" ht="15.75" customHeight="1">
      <c r="B45" s="86" t="s">
        <v>62</v>
      </c>
      <c r="E45" s="11"/>
      <c r="F45" s="11"/>
      <c r="G45" s="13"/>
      <c r="H45" s="14"/>
      <c r="I45" s="11"/>
      <c r="J45" s="15"/>
      <c r="K45" s="16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</row>
    <row r="47" spans="1:230" s="17" customFormat="1" ht="15.75" customHeight="1">
      <c r="C47" s="11"/>
      <c r="D47" s="75" t="s">
        <v>34</v>
      </c>
      <c r="E47" s="11"/>
      <c r="F47" s="11"/>
      <c r="G47" s="13"/>
      <c r="H47" s="14"/>
      <c r="I47" s="11"/>
      <c r="J47" s="77"/>
      <c r="K47" s="16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</row>
    <row r="48" spans="1:230" s="17" customFormat="1" ht="15.75" customHeight="1">
      <c r="B48" s="11"/>
      <c r="C48" s="11"/>
      <c r="D48" s="55" t="s">
        <v>35</v>
      </c>
      <c r="E48" s="18" t="s">
        <v>53</v>
      </c>
      <c r="F48" s="11"/>
      <c r="G48" s="13"/>
      <c r="H48" s="14"/>
      <c r="I48" s="11"/>
      <c r="J48" s="15"/>
      <c r="K48" s="16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</row>
    <row r="49" spans="2:230" s="17" customFormat="1" ht="15.75" customHeight="1">
      <c r="B49" s="11"/>
      <c r="C49" s="11"/>
      <c r="D49" s="55"/>
      <c r="E49" s="18" t="s">
        <v>54</v>
      </c>
      <c r="F49" s="11"/>
      <c r="G49" s="13"/>
      <c r="H49" s="14"/>
      <c r="I49" s="11"/>
      <c r="J49" s="15"/>
      <c r="K49" s="16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</row>
    <row r="50" spans="2:230" s="17" customFormat="1" ht="15.75" customHeight="1">
      <c r="D50" s="26" t="s">
        <v>36</v>
      </c>
      <c r="E50" s="89" t="s">
        <v>52</v>
      </c>
      <c r="K50" s="21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</row>
    <row r="51" spans="2:230" s="17" customFormat="1" ht="15.75" customHeight="1">
      <c r="D51" s="26" t="s">
        <v>37</v>
      </c>
      <c r="E51" s="17" t="s">
        <v>5</v>
      </c>
      <c r="K51" s="21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</row>
    <row r="52" spans="2:230" s="17" customFormat="1" ht="15.75" customHeight="1">
      <c r="D52" s="26" t="s">
        <v>38</v>
      </c>
      <c r="E52" s="22" t="s">
        <v>21</v>
      </c>
      <c r="K52" s="21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</row>
    <row r="53" spans="2:230" s="17" customFormat="1" ht="15.75" customHeight="1">
      <c r="D53" s="26" t="s">
        <v>39</v>
      </c>
      <c r="E53" s="23" t="s">
        <v>48</v>
      </c>
      <c r="K53" s="21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</row>
    <row r="54" spans="2:230" s="17" customFormat="1" ht="15.75" customHeight="1">
      <c r="D54" s="26" t="s">
        <v>40</v>
      </c>
      <c r="E54" s="17" t="s">
        <v>49</v>
      </c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stephane.hernu@invensys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2012-11-20T11:08:38Z</cp:lastPrinted>
  <dcterms:created xsi:type="dcterms:W3CDTF">2000-06-29T05:08:18Z</dcterms:created>
  <dcterms:modified xsi:type="dcterms:W3CDTF">2012-11-20T11:08:50Z</dcterms:modified>
</cp:coreProperties>
</file>