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P22" i="1" l="1"/>
  <c r="N22" i="1"/>
  <c r="J22" i="1" l="1"/>
  <c r="J30" i="1" s="1"/>
  <c r="J34" i="1" s="1"/>
  <c r="J36" i="1" s="1"/>
</calcChain>
</file>

<file path=xl/sharedStrings.xml><?xml version="1.0" encoding="utf-8"?>
<sst xmlns="http://schemas.openxmlformats.org/spreadsheetml/2006/main" count="100" uniqueCount="87">
  <si>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</si>
  <si>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</si>
  <si>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</si>
  <si>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</si>
  <si>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</si>
  <si>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</si>
  <si>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</si>
  <si>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</si>
  <si>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</si>
  <si>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</si>
  <si>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</si>
  <si>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</si>
  <si>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</si>
  <si>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</si>
  <si>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</si>
  <si>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</si>
  <si>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</si>
  <si>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</si>
  <si>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</si>
  <si>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</si>
  <si>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</si>
  <si>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</si>
  <si>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</si>
  <si>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</si>
  <si>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</si>
  <si>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</si>
  <si>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</si>
  <si>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</si>
  <si>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</si>
  <si>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</si>
  <si>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</si>
  <si>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</si>
  <si>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</si>
  <si>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</si>
  <si>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</si>
  <si>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</si>
  <si>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</si>
  <si>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</si>
  <si>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</si>
  <si>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</si>
  <si>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</si>
  <si>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</si>
  <si>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</si>
  <si>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</si>
  <si>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</si>
  <si>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</si>
  <si>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</si>
  <si>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</si>
  <si>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</si>
  <si>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</si>
  <si>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</si>
  <si>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</si>
  <si>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</si>
  <si>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</si>
  <si>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</si>
  <si>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</si>
  <si>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</si>
  <si>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</si>
  <si>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</si>
  <si>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</si>
  <si>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</si>
  <si>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</si>
  <si>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</si>
  <si>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</si>
  <si>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</si>
  <si>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</si>
  <si>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</si>
  <si>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</si>
  <si>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</si>
  <si>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+33 9 70 61 16 19</t>
  </si>
  <si>
    <t>Q2012RH403</t>
  </si>
  <si>
    <t>Paolo Percudani</t>
  </si>
  <si>
    <t>Projects General Manager</t>
  </si>
  <si>
    <t>CEG Elettronica industriale S.p.A.</t>
  </si>
  <si>
    <t>Mobile:+39 340 9985808</t>
  </si>
  <si>
    <t>Tel.: +39.0575.536.456 / 536.462</t>
  </si>
  <si>
    <t>Fax: +39.0575.536.367</t>
  </si>
  <si>
    <t>E-mail: paolo.percudani@cegelettronica.com</t>
  </si>
  <si>
    <t>Web Site: www.cegelettronica.com</t>
  </si>
  <si>
    <t>Replacement of KFL202Z-2111H4205B-M7</t>
  </si>
  <si>
    <t>SLX110Z-10511MD21-D1X-68D</t>
  </si>
  <si>
    <t>Y131,SH5158-A04,SH5335</t>
  </si>
  <si>
    <t>AEU-12-219</t>
  </si>
  <si>
    <t>Sugimoto 19/11/12</t>
  </si>
  <si>
    <t>See description attached</t>
  </si>
  <si>
    <t>Smart displacement Transmitter</t>
  </si>
  <si>
    <t>2,5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</si>
</sst>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  <xf numFmtId="0" fontId="9" fillId="0" borderId="0" xfId="0" applyFont="1" applyFill="1" applyBorder="1" applyAlignment="1"/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ales@cegelettronica.com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about:blankwww.cegelettronic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K24" sqref="K24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4" t="s">
        <v>24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5" t="s">
        <v>25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6" t="s">
        <v>71</v>
      </c>
      <c r="E7" s="17"/>
      <c r="F7" s="85"/>
      <c r="G7" s="21"/>
      <c r="H7" s="33" t="s">
        <v>1</v>
      </c>
      <c r="I7" s="17"/>
      <c r="J7" s="77">
        <v>41232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6" t="s">
        <v>72</v>
      </c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6"/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6" t="s">
        <v>73</v>
      </c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6" t="s">
        <v>74</v>
      </c>
      <c r="E11" s="17"/>
      <c r="F11" s="84"/>
      <c r="G11" s="17"/>
      <c r="H11" s="20" t="s">
        <v>17</v>
      </c>
      <c r="I11" s="20"/>
      <c r="J11" s="34" t="s">
        <v>70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6" t="s">
        <v>75</v>
      </c>
      <c r="E12" s="17"/>
      <c r="F12" s="84"/>
      <c r="G12" s="17"/>
      <c r="H12" s="20" t="s">
        <v>6</v>
      </c>
      <c r="I12" s="21"/>
      <c r="J12" s="21" t="s">
        <v>51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6" t="s">
        <v>76</v>
      </c>
      <c r="E13" s="17"/>
      <c r="F13" s="84"/>
      <c r="G13" s="17"/>
      <c r="H13" s="20" t="s">
        <v>50</v>
      </c>
      <c r="I13" s="21"/>
      <c r="J13" s="82" t="s">
        <v>46</v>
      </c>
      <c r="K13" s="21"/>
      <c r="L13" t="s">
        <v>82</v>
      </c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6" t="s">
        <v>77</v>
      </c>
      <c r="E14" s="17"/>
      <c r="F14" s="84"/>
      <c r="G14" s="17"/>
      <c r="H14" s="20" t="s">
        <v>29</v>
      </c>
      <c r="J14" s="86" t="s">
        <v>69</v>
      </c>
      <c r="K14" s="21"/>
      <c r="L14" t="s">
        <v>83</v>
      </c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116" t="s">
        <v>78</v>
      </c>
      <c r="E15" s="17"/>
      <c r="F15" s="84"/>
      <c r="G15" s="17"/>
      <c r="H15" s="20" t="s">
        <v>45</v>
      </c>
      <c r="J15" s="88" t="s">
        <v>59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56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99"/>
      <c r="C21" s="100"/>
      <c r="D21" s="117" t="s">
        <v>79</v>
      </c>
      <c r="E21" s="101"/>
      <c r="G21" s="105"/>
      <c r="H21" s="106"/>
      <c r="I21" s="50"/>
      <c r="J21" s="50"/>
      <c r="K21" s="79"/>
      <c r="L21" s="111" t="s">
        <v>64</v>
      </c>
      <c r="M21" s="98" t="s">
        <v>65</v>
      </c>
      <c r="N21" s="96" t="s">
        <v>66</v>
      </c>
      <c r="O21" s="97" t="s">
        <v>67</v>
      </c>
      <c r="P21" s="95" t="s">
        <v>68</v>
      </c>
    </row>
    <row r="22" spans="1:16" s="17" customFormat="1" ht="15.75" customHeight="1">
      <c r="B22" s="99">
        <v>1</v>
      </c>
      <c r="C22" s="100"/>
      <c r="D22" s="104" t="s">
        <v>80</v>
      </c>
      <c r="E22" s="17" t="s">
        <v>85</v>
      </c>
      <c r="G22" s="109">
        <v>1</v>
      </c>
      <c r="H22" s="106">
        <v>6814</v>
      </c>
      <c r="I22" s="50"/>
      <c r="J22" s="50">
        <f>G22*H22</f>
        <v>6814</v>
      </c>
      <c r="K22" s="79" t="s">
        <v>86</v>
      </c>
      <c r="L22" s="107">
        <v>1011</v>
      </c>
      <c r="M22" s="17">
        <v>0.33700000000000002</v>
      </c>
      <c r="N22" s="112">
        <f>L22*M22*1000/100</f>
        <v>3407.07</v>
      </c>
      <c r="O22" s="113">
        <v>0.5</v>
      </c>
      <c r="P22" s="17">
        <f>N22/(1-O22)</f>
        <v>6814.14</v>
      </c>
    </row>
    <row r="23" spans="1:16" s="95" customFormat="1" ht="15.75" customHeight="1">
      <c r="B23" s="102"/>
      <c r="C23" s="99"/>
      <c r="D23" s="104" t="s">
        <v>81</v>
      </c>
      <c r="E23" s="101" t="s">
        <v>84</v>
      </c>
      <c r="G23" s="110"/>
      <c r="H23" s="106"/>
      <c r="I23" s="94"/>
      <c r="J23" s="50"/>
      <c r="K23" s="79"/>
      <c r="L23" s="108"/>
      <c r="M23" s="98"/>
      <c r="N23" s="96"/>
      <c r="O23" s="97"/>
    </row>
    <row r="24" spans="1:16" s="95" customFormat="1" ht="15.75" customHeight="1">
      <c r="B24" s="99"/>
      <c r="C24" s="99"/>
      <c r="D24" s="104"/>
      <c r="E24" s="103"/>
      <c r="G24" s="110"/>
      <c r="H24" s="106"/>
      <c r="I24" s="94"/>
      <c r="J24" s="50"/>
      <c r="K24" s="79"/>
      <c r="L24" s="108"/>
      <c r="M24" s="17"/>
      <c r="N24" s="112"/>
      <c r="O24" s="113"/>
      <c r="P24" s="17"/>
    </row>
    <row r="25" spans="1:16" s="95" customFormat="1" ht="15.75" customHeight="1">
      <c r="B25" s="99"/>
      <c r="C25" s="99"/>
      <c r="D25" s="104"/>
      <c r="E25" s="103"/>
      <c r="G25" s="110"/>
      <c r="H25" s="106"/>
      <c r="I25" s="94"/>
      <c r="J25" s="50"/>
      <c r="K25" s="79"/>
      <c r="L25" s="108"/>
      <c r="M25" s="98"/>
      <c r="N25" s="96"/>
      <c r="O25" s="97"/>
    </row>
    <row r="26" spans="1:16" s="95" customFormat="1" ht="15.75" customHeight="1">
      <c r="B26" s="99"/>
      <c r="C26" s="99"/>
      <c r="D26" s="104"/>
      <c r="E26" s="103"/>
      <c r="G26" s="110"/>
      <c r="H26" s="106"/>
      <c r="I26" s="94"/>
      <c r="J26" s="50"/>
      <c r="K26" s="79"/>
      <c r="L26" s="108"/>
      <c r="M26" s="17"/>
      <c r="N26" s="112"/>
      <c r="O26" s="113"/>
      <c r="P26" s="17"/>
    </row>
    <row r="27" spans="1:16" s="95" customFormat="1" ht="15.75" customHeight="1">
      <c r="B27" s="99"/>
      <c r="C27" s="99"/>
      <c r="D27" s="104"/>
      <c r="E27" s="103"/>
      <c r="H27" s="106"/>
      <c r="I27" s="94"/>
      <c r="J27" s="50"/>
      <c r="K27" s="79"/>
      <c r="M27" s="98"/>
      <c r="N27" s="96"/>
      <c r="O27" s="97"/>
    </row>
    <row r="28" spans="1:16" s="95" customFormat="1" ht="15.75" customHeight="1">
      <c r="B28" s="99"/>
      <c r="C28" s="99"/>
      <c r="D28" s="104"/>
      <c r="E28" s="103"/>
      <c r="H28" s="106"/>
      <c r="I28" s="94"/>
      <c r="J28" s="94"/>
      <c r="K28" s="94"/>
    </row>
    <row r="29" spans="1:16" ht="15.75" customHeight="1" thickBot="1">
      <c r="A29" s="17"/>
      <c r="B29" s="61"/>
      <c r="C29" s="62"/>
      <c r="D29" s="63"/>
      <c r="E29" s="64"/>
      <c r="F29" s="65"/>
      <c r="G29" s="93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6814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6814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6814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63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60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61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62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53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54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52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58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57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D14" r:id="rId3" tooltip="mailto:sales@cegelettronica.com" display="mailto:sales@cegelettronica.com"/>
    <hyperlink ref="D15" r:id="rId4" tooltip="about:blankwww.cegelettronica.com" display="about:blankwww.cegelettronica.com"/>
  </hyperlinks>
  <printOptions horizontalCentered="1"/>
  <pageMargins left="0.33" right="0.27" top="0.32" bottom="0.33" header="0.24" footer="0.196850393700787"/>
  <pageSetup paperSize="9" scale="79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2012-11-19T08:53:14Z</dcterms:modified>
</cp:coreProperties>
</file>