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5" i="1" l="1"/>
  <c r="P25" i="1" s="1"/>
  <c r="H25" i="1" s="1"/>
  <c r="J25" i="1" s="1"/>
  <c r="N24" i="1"/>
  <c r="P24" i="1" s="1"/>
  <c r="H24" i="1" s="1"/>
  <c r="J24" i="1" s="1"/>
  <c r="N23" i="1"/>
  <c r="P23" i="1" s="1"/>
  <c r="H23" i="1" s="1"/>
  <c r="J23" i="1" s="1"/>
  <c r="N22" i="1"/>
  <c r="P22" i="1" s="1"/>
  <c r="H22" i="1" s="1"/>
  <c r="J22" i="1" s="1"/>
  <c r="J30" i="1" l="1"/>
  <c r="J34" i="1" s="1"/>
  <c r="J36" i="1"/>
</calcChain>
</file>

<file path=xl/sharedStrings.xml><?xml version="1.0" encoding="utf-8"?>
<sst xmlns="http://schemas.openxmlformats.org/spreadsheetml/2006/main" count="105" uniqueCount="87">
  <si>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</si>
  <si>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</si>
  <si>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</si>
  <si>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</si>
  <si>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</si>
  <si>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</si>
  <si>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</si>
  <si>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</si>
  <si>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</si>
  <si>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</si>
  <si>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</si>
  <si>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</si>
  <si>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</si>
  <si>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</si>
  <si>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</si>
  <si>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</si>
  <si>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</si>
  <si>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</si>
  <si>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</si>
  <si>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</si>
  <si>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</si>
  <si>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</si>
  <si>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</si>
  <si>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</si>
  <si>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</si>
  <si>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</si>
  <si>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</si>
  <si>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</si>
  <si>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</si>
  <si>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</si>
  <si>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</si>
  <si>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</si>
  <si>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</si>
  <si>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</si>
  <si>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</si>
  <si>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</si>
  <si>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</si>
  <si>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</si>
  <si>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</si>
  <si>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</si>
  <si>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</si>
  <si>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</si>
  <si>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</si>
  <si>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</si>
  <si>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</si>
  <si>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</si>
  <si>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</si>
  <si>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</si>
  <si>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</si>
  <si>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</si>
  <si>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</si>
  <si>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</si>
  <si>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</si>
  <si>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</si>
  <si>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</si>
  <si>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</si>
  <si>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</si>
  <si>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</si>
  <si>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</si>
  <si>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</si>
  <si>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</si>
  <si>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</si>
  <si>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</si>
  <si>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</si>
  <si>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</si>
  <si>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</si>
  <si>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</si>
  <si>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</si>
  <si>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</si>
  <si>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</si>
  <si>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82509584-19200</t>
  </si>
  <si>
    <t>Ring</t>
  </si>
  <si>
    <t>8</t>
  </si>
  <si>
    <t xml:space="preserve">80253216-75100 </t>
  </si>
  <si>
    <t>Gasket</t>
  </si>
  <si>
    <t xml:space="preserve">80253216-55100 </t>
  </si>
  <si>
    <t xml:space="preserve">80253216-35100 </t>
  </si>
  <si>
    <t>Q2012RH390</t>
  </si>
  <si>
    <t>Kelly Wu</t>
  </si>
  <si>
    <t>Sales Dept.</t>
  </si>
  <si>
    <t>IPS Group B.V.</t>
  </si>
  <si>
    <t>Jan van Galenstraat 25</t>
  </si>
  <si>
    <t>3115 JG - Schiedam</t>
  </si>
  <si>
    <t>The Netherlands</t>
  </si>
  <si>
    <t>Tel.: +31 (0)10 4621722</t>
  </si>
  <si>
    <t>Fax : +31 (0)10 2467052</t>
  </si>
  <si>
    <t>Email: kelly@ipsholland.nl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</si>
</sst>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9" fontId="9" fillId="0" borderId="0" xfId="4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lly@ipsholland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28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78</v>
      </c>
      <c r="E7" s="17"/>
      <c r="F7" s="85"/>
      <c r="G7" s="21"/>
      <c r="H7" s="33" t="s">
        <v>1</v>
      </c>
      <c r="I7" s="17"/>
      <c r="J7" s="77">
        <v>41222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82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83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85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2">
        <v>1</v>
      </c>
      <c r="C22" s="11"/>
      <c r="D22" s="113" t="s">
        <v>70</v>
      </c>
      <c r="E22" s="113" t="s">
        <v>71</v>
      </c>
      <c r="F22" s="113"/>
      <c r="G22" s="114">
        <v>8</v>
      </c>
      <c r="H22" s="51">
        <f>ROUND(P22,0)</f>
        <v>28</v>
      </c>
      <c r="I22" s="50"/>
      <c r="J22" s="50">
        <f>G22*H22</f>
        <v>224</v>
      </c>
      <c r="K22" s="79" t="s">
        <v>72</v>
      </c>
      <c r="L22" s="17">
        <v>2500</v>
      </c>
      <c r="M22" s="109">
        <v>0.45</v>
      </c>
      <c r="N22" s="17">
        <f>L22*(1-M22)/100</f>
        <v>13.75</v>
      </c>
      <c r="O22" s="115">
        <v>0.5</v>
      </c>
      <c r="P22" s="109">
        <f>N22/(1-O22)</f>
        <v>27.5</v>
      </c>
    </row>
    <row r="23" spans="1:16" s="95" customFormat="1" ht="15.75" customHeight="1">
      <c r="B23" s="12">
        <v>2</v>
      </c>
      <c r="C23" s="11"/>
      <c r="D23" s="113" t="s">
        <v>73</v>
      </c>
      <c r="E23" s="113" t="s">
        <v>74</v>
      </c>
      <c r="F23" s="113"/>
      <c r="G23" s="114">
        <v>3</v>
      </c>
      <c r="H23" s="51">
        <f t="shared" ref="H23:H25" si="0">ROUND(P23,0)</f>
        <v>268</v>
      </c>
      <c r="I23" s="50"/>
      <c r="J23" s="50">
        <f t="shared" ref="J23:J25" si="1">G23*H23</f>
        <v>804</v>
      </c>
      <c r="K23" s="79" t="s">
        <v>72</v>
      </c>
      <c r="L23" s="17">
        <v>24400</v>
      </c>
      <c r="M23" s="109">
        <v>0.45</v>
      </c>
      <c r="N23" s="17">
        <f t="shared" ref="N23:N25" si="2">L23*(1-M23)/100</f>
        <v>134.20000000000002</v>
      </c>
      <c r="O23" s="115">
        <v>0.5</v>
      </c>
      <c r="P23" s="109">
        <f t="shared" ref="P23:P25" si="3">N23/(1-O23)</f>
        <v>268.40000000000003</v>
      </c>
    </row>
    <row r="24" spans="1:16" s="95" customFormat="1" ht="15.75" customHeight="1">
      <c r="B24" s="12">
        <v>3</v>
      </c>
      <c r="C24" s="11"/>
      <c r="D24" s="113" t="s">
        <v>75</v>
      </c>
      <c r="E24" s="113" t="s">
        <v>74</v>
      </c>
      <c r="F24" s="113"/>
      <c r="G24" s="114">
        <v>6</v>
      </c>
      <c r="H24" s="51">
        <f t="shared" si="0"/>
        <v>157</v>
      </c>
      <c r="I24" s="50"/>
      <c r="J24" s="50">
        <f t="shared" si="1"/>
        <v>942</v>
      </c>
      <c r="K24" s="79" t="s">
        <v>72</v>
      </c>
      <c r="L24" s="17">
        <v>14300</v>
      </c>
      <c r="M24" s="109">
        <v>0.45</v>
      </c>
      <c r="N24" s="17">
        <f t="shared" si="2"/>
        <v>78.650000000000006</v>
      </c>
      <c r="O24" s="115">
        <v>0.5</v>
      </c>
      <c r="P24" s="109">
        <f t="shared" si="3"/>
        <v>157.30000000000001</v>
      </c>
    </row>
    <row r="25" spans="1:16" s="95" customFormat="1" ht="15.75" customHeight="1">
      <c r="B25" s="12">
        <v>4</v>
      </c>
      <c r="C25" s="11"/>
      <c r="D25" s="113" t="s">
        <v>76</v>
      </c>
      <c r="E25" s="113" t="s">
        <v>74</v>
      </c>
      <c r="F25" s="113"/>
      <c r="G25" s="114">
        <v>6</v>
      </c>
      <c r="H25" s="51">
        <f t="shared" si="0"/>
        <v>84</v>
      </c>
      <c r="I25" s="50"/>
      <c r="J25" s="50">
        <f t="shared" si="1"/>
        <v>504</v>
      </c>
      <c r="K25" s="79" t="s">
        <v>72</v>
      </c>
      <c r="L25" s="17">
        <v>7600</v>
      </c>
      <c r="M25" s="109">
        <v>0.45</v>
      </c>
      <c r="N25" s="17">
        <f t="shared" si="2"/>
        <v>41.8</v>
      </c>
      <c r="O25" s="115">
        <v>0.5</v>
      </c>
      <c r="P25" s="109">
        <f t="shared" si="3"/>
        <v>83.6</v>
      </c>
    </row>
    <row r="26" spans="1:16" s="95" customFormat="1" ht="15.75" customHeight="1">
      <c r="B26" s="99"/>
      <c r="C26" s="99"/>
      <c r="D26" s="103"/>
      <c r="E26" s="102"/>
      <c r="G26" s="107"/>
      <c r="H26" s="105"/>
      <c r="I26" s="94"/>
      <c r="J26" s="50"/>
      <c r="K26" s="79"/>
      <c r="L26" s="106"/>
      <c r="M26" s="17"/>
      <c r="N26" s="109"/>
      <c r="O26" s="110"/>
      <c r="P26" s="17"/>
    </row>
    <row r="27" spans="1:16" s="95" customFormat="1" ht="15.75" customHeight="1">
      <c r="B27" s="99"/>
      <c r="C27" s="99"/>
      <c r="D27" s="103"/>
      <c r="E27" s="102"/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/>
      <c r="H28" s="105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2474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2474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2474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kelly@ipsholland.nl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2012-11-09T09:32:55Z</dcterms:modified>
</cp:coreProperties>
</file>