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1655" windowHeight="6015"/>
  </bookViews>
  <sheets>
    <sheet name="QUOTE" sheetId="1" r:id="rId1"/>
  </sheets>
  <definedNames>
    <definedName name="OLE_LINK3" localSheetId="0">QUOTE!#REF!</definedName>
    <definedName name="_xlnm.Print_Area" localSheetId="0">QUOTE!$A$1:$K$69</definedName>
  </definedNames>
  <calcPr calcId="145621"/>
</workbook>
</file>

<file path=xl/calcChain.xml><?xml version="1.0" encoding="utf-8"?>
<calcChain xmlns="http://schemas.openxmlformats.org/spreadsheetml/2006/main">
  <c r="J25" i="1" l="1"/>
  <c r="J22" i="1"/>
  <c r="N25" i="1"/>
  <c r="P25" i="1" s="1"/>
  <c r="N22" i="1"/>
  <c r="P22" i="1" s="1"/>
  <c r="J37" i="1" l="1"/>
  <c r="J41" i="1" s="1"/>
  <c r="J43" i="1" s="1"/>
</calcChain>
</file>

<file path=xl/sharedStrings.xml><?xml version="1.0" encoding="utf-8"?>
<sst xmlns="http://schemas.openxmlformats.org/spreadsheetml/2006/main" count="109" uniqueCount="93">
  <si>
    <t xml:space="preserve"> </t>
  </si>
  <si>
    <t>DATE:</t>
  </si>
  <si>
    <t xml:space="preserve">* Packing &amp; Handling charges </t>
  </si>
  <si>
    <t>(EURO)</t>
  </si>
  <si>
    <t>EURO</t>
  </si>
  <si>
    <t xml:space="preserve">Euro 150 per order (Packing &amp; Handling and Freight charges excluded). </t>
  </si>
  <si>
    <t>Contact person :</t>
  </si>
  <si>
    <t>* Lead time may be changed depending on the condition of the outstanding orders at our factory side.</t>
  </si>
  <si>
    <t>ITEM</t>
  </si>
  <si>
    <t>MODEL</t>
  </si>
  <si>
    <t>DESCRIPTION</t>
  </si>
  <si>
    <t>Q'TY</t>
  </si>
  <si>
    <t>AMOUNT</t>
  </si>
  <si>
    <t>LEAD TIME</t>
  </si>
  <si>
    <t>U/PRICE</t>
  </si>
  <si>
    <t>To :</t>
  </si>
  <si>
    <t>Your reference No. :</t>
  </si>
  <si>
    <t>Our Quotation No. :</t>
  </si>
  <si>
    <t>(Weeks)</t>
  </si>
  <si>
    <t>Minimum Charge</t>
  </si>
  <si>
    <t>Freight Charge</t>
  </si>
  <si>
    <t>Not allowed.</t>
  </si>
  <si>
    <t>Not allowed after your order is acknowledged.</t>
  </si>
  <si>
    <t xml:space="preserve">  QUOTATION</t>
  </si>
  <si>
    <r>
      <t xml:space="preserve">Bosdellestraat 120/2,  B-1933 ZAVENTEM, </t>
    </r>
    <r>
      <rPr>
        <b/>
        <u/>
        <sz val="9"/>
        <rFont val="Arial"/>
        <family val="2"/>
      </rPr>
      <t>BELGIUM</t>
    </r>
    <r>
      <rPr>
        <b/>
        <sz val="9"/>
        <rFont val="Arial"/>
        <family val="2"/>
      </rPr>
      <t>.</t>
    </r>
  </si>
  <si>
    <t>TEL.: +32-(0)2/ 785.07.10.        FAX: +32-(0)2/ 785.07.11.</t>
  </si>
  <si>
    <t>Total</t>
  </si>
  <si>
    <t>Att.:</t>
  </si>
  <si>
    <t>-</t>
  </si>
  <si>
    <t>Fax:</t>
  </si>
  <si>
    <t>Tel.:</t>
  </si>
  <si>
    <r>
      <t xml:space="preserve">   </t>
    </r>
    <r>
      <rPr>
        <b/>
        <u/>
        <sz val="10"/>
        <rFont val="Arial"/>
        <family val="2"/>
      </rPr>
      <t>specified on your Purchase Order Sheet</t>
    </r>
    <r>
      <rPr>
        <b/>
        <sz val="10"/>
        <rFont val="Arial"/>
        <family val="2"/>
      </rPr>
      <t>.</t>
    </r>
  </si>
  <si>
    <t>VAT 21%</t>
  </si>
  <si>
    <t>Sub-total</t>
  </si>
  <si>
    <t>TERMS and CONDITIONS:</t>
  </si>
  <si>
    <t>Trade Terms:</t>
  </si>
  <si>
    <t>Payment Terms:</t>
  </si>
  <si>
    <t>Minimum Order Amount:</t>
  </si>
  <si>
    <t>Partial Shipment:</t>
  </si>
  <si>
    <t>Shipping Route:</t>
  </si>
  <si>
    <t>Validity:</t>
  </si>
  <si>
    <t>Cancellation:</t>
  </si>
  <si>
    <t xml:space="preserve">REMARKS:  </t>
  </si>
  <si>
    <t>(The Trade Terms are in accordance with Incoterms 2000.)</t>
  </si>
  <si>
    <r>
      <t xml:space="preserve">* For our export procedure, </t>
    </r>
    <r>
      <rPr>
        <b/>
        <u/>
        <sz val="10"/>
        <rFont val="Arial"/>
        <family val="2"/>
      </rPr>
      <t xml:space="preserve">End User Name + Country + End Use (company's main activity, product) must be </t>
    </r>
    <r>
      <rPr>
        <b/>
        <sz val="10"/>
        <rFont val="Arial"/>
        <family val="2"/>
      </rPr>
      <t xml:space="preserve"> </t>
    </r>
  </si>
  <si>
    <t>Email:</t>
  </si>
  <si>
    <t>+33 3 22 54 83 47</t>
  </si>
  <si>
    <t>Web:</t>
  </si>
  <si>
    <t>By Air freight</t>
  </si>
  <si>
    <t>60 days from quotation date.</t>
  </si>
  <si>
    <t>Tel:</t>
  </si>
  <si>
    <t>+33 3 22 54 83 29</t>
  </si>
  <si>
    <t>Mr. Regis Houllier</t>
  </si>
  <si>
    <t>Advance payment by T/T remittance</t>
  </si>
  <si>
    <t xml:space="preserve">FCA JAPAN / Direct shipment from Japan by Air (Freight collect) by our forwarder, </t>
  </si>
  <si>
    <t>Unless otherwise instructed on your order sheet.</t>
  </si>
  <si>
    <t>AZBIL EUROPE N.V.</t>
  </si>
  <si>
    <t>http://eu.azbil.com</t>
  </si>
  <si>
    <t>On behalf of Azbil Europe N.V.</t>
  </si>
  <si>
    <t>Regis Houllier</t>
  </si>
  <si>
    <t>regis.houllier@airlitec.com</t>
  </si>
  <si>
    <t>* Certificate of Origin = 50 Euro</t>
  </si>
  <si>
    <t>* Cash Against Document = 80 Euro bank charges</t>
  </si>
  <si>
    <t>* Legalization of documents = 30 Euro per document</t>
  </si>
  <si>
    <t>* Before shipping the goods please take notice that the payment must be registered in our bank account.</t>
  </si>
  <si>
    <t>See attached details</t>
  </si>
  <si>
    <t>6 months</t>
  </si>
  <si>
    <t>(Ms.) Effat Nabil </t>
  </si>
  <si>
    <t>( Control &amp; Instrumentation Engineer )</t>
  </si>
  <si>
    <t>Micom Co.</t>
  </si>
  <si>
    <t>28 Sherif st., Downtown</t>
  </si>
  <si>
    <t>Cairo</t>
  </si>
  <si>
    <t>Egypt</t>
  </si>
  <si>
    <t>Tel: +202-23945400</t>
  </si>
  <si>
    <t>Fax: +202-23905822</t>
  </si>
  <si>
    <t>Q2012RH356</t>
  </si>
  <si>
    <t>Quo No : AEU-12-212 Rev01</t>
  </si>
  <si>
    <t>(1)replacement from S-315V3-41-411(1984), Tag No:TV-513 HLS3/4B HA2 AVP302(mount upside down) L/P JPY769,000- 6months production lead time</t>
  </si>
  <si>
    <t>(2)replacement from S-315V3-41-421(1984), Tag No:TV-514 HLS3/4B HA2 AVP302(mount upside down) L/P JPY769,000- 6months production lead time</t>
  </si>
  <si>
    <t>pls find the attached spec in case of AVP positioner.</t>
  </si>
  <si>
    <t>and the below conditions shall be accepted by the customer 1)Air Fileter Regulator separated mount 2)Pressure Gauges 180deg rotated 3)Air Piping design not efficient cause the positioner output face to the ground 4)Electric Conduit can be used right side only 5)opposite calibration UP&amp;DOWN 6)Calibration&amp;Tuning procedure differenct from the standard</t>
  </si>
  <si>
    <t>regards</t>
  </si>
  <si>
    <t>sugimoto</t>
  </si>
  <si>
    <t>Replacement from S-315V3-41-411(1984), Tag No:TV-513 HLS3/4B HA2 AVP302(mount upside down)</t>
  </si>
  <si>
    <t>Replacement from  S-315V3-41-421(1984), Tag No:TV-514 HLS3/4B HA2 AVP302(mount upside down)</t>
  </si>
  <si>
    <t xml:space="preserve">3) Air Piping design not efficient cause the positioner output face to the ground </t>
  </si>
  <si>
    <t>2) Pressure Gauges 180deg rotated</t>
  </si>
  <si>
    <t>4) Electric Conduit can be used right side only</t>
  </si>
  <si>
    <t xml:space="preserve">The below conditions shall be accepted by the customer </t>
  </si>
  <si>
    <t>1) Air Filter Regulator separated mount</t>
  </si>
  <si>
    <t xml:space="preserve">5) Opposite calibration UP&amp;DOWN </t>
  </si>
  <si>
    <t>6) Calibration &amp;Tuning procedure differenct from the standard</t>
  </si>
  <si>
    <t>REV1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</si>
</sst>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yy"/>
    <numFmt numFmtId="165" formatCode="####\ \ \ \ "/>
    <numFmt numFmtId="166" formatCode="0_);[Red]\(0\)"/>
    <numFmt numFmtId="167" formatCode="mmm\ dd\,\ yyyy"/>
    <numFmt numFmtId="168" formatCode="#,##0.00;[Red]#,##0.00"/>
    <numFmt numFmtId="169" formatCode="#,##0.000\ _€;[Red]\-#,##0.000\ _€"/>
    <numFmt numFmtId="170" formatCode="[$€]#,##0.00_);[Red]\([$€]#,##0.00\)"/>
  </numFmts>
  <fonts count="18">
    <font>
      <sz val="11"/>
      <name val="明朝"/>
      <family val="1"/>
      <charset val="128"/>
    </font>
    <font>
      <sz val="11"/>
      <name val="明朝"/>
      <family val="1"/>
      <charset val="128"/>
    </font>
    <font>
      <u/>
      <sz val="11"/>
      <color indexed="12"/>
      <name val="明朝"/>
      <family val="1"/>
      <charset val="128"/>
    </font>
    <font>
      <b/>
      <sz val="11"/>
      <name val="Arial"/>
      <family val="2"/>
    </font>
    <font>
      <sz val="11"/>
      <name val="Arial"/>
      <family val="2"/>
    </font>
    <font>
      <b/>
      <sz val="9"/>
      <name val="Arial"/>
      <family val="2"/>
    </font>
    <font>
      <sz val="10"/>
      <name val="Arial"/>
      <family val="2"/>
    </font>
    <font>
      <b/>
      <sz val="20"/>
      <name val="Arial"/>
      <family val="2"/>
    </font>
    <font>
      <b/>
      <i/>
      <sz val="16"/>
      <name val="Arial"/>
      <family val="2"/>
    </font>
    <font>
      <b/>
      <sz val="10"/>
      <name val="Arial"/>
      <family val="2"/>
    </font>
    <font>
      <b/>
      <sz val="10"/>
      <color indexed="8"/>
      <name val="Arial"/>
      <family val="2"/>
    </font>
    <font>
      <b/>
      <u/>
      <sz val="9"/>
      <name val="Arial"/>
      <family val="2"/>
    </font>
    <font>
      <b/>
      <u/>
      <sz val="11"/>
      <color indexed="10"/>
      <name val="Arial"/>
      <family val="2"/>
    </font>
    <font>
      <b/>
      <sz val="10"/>
      <color indexed="10"/>
      <name val="Arial"/>
      <family val="2"/>
    </font>
    <font>
      <b/>
      <u/>
      <sz val="10"/>
      <name val="Arial"/>
      <family val="2"/>
    </font>
    <font>
      <sz val="9"/>
      <name val="Arial"/>
      <family val="2"/>
    </font>
    <font>
      <u/>
      <sz val="10"/>
      <color indexed="12"/>
      <name val="Arial"/>
      <family val="2"/>
    </font>
    <font>
      <sz val="10"/>
      <color rgb="FF00008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5">
    <xf numFmtId="0" fontId="0" fillId="0" borderId="0"/>
    <xf numFmtId="170" fontId="1" fillId="0" borderId="0" applyFont="0" applyFill="0" applyBorder="0" applyAlignment="0" applyProtection="0"/>
    <xf numFmtId="0" fontId="2" fillId="0" borderId="0" applyNumberFormat="0" applyFill="0" applyBorder="0" applyAlignment="0" applyProtection="0">
      <alignment vertical="top"/>
      <protection locked="0"/>
    </xf>
    <xf numFmtId="40"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5" fillId="0" borderId="0" xfId="0" applyFont="1" applyAlignment="1">
      <alignment vertical="center"/>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40" fontId="3" fillId="0" borderId="0" xfId="3" applyFont="1" applyBorder="1" applyAlignment="1" applyProtection="1">
      <alignment vertical="center"/>
      <protection locked="0"/>
    </xf>
    <xf numFmtId="0" fontId="6" fillId="0" borderId="0" xfId="0" applyFont="1" applyBorder="1" applyAlignment="1">
      <alignment vertical="center"/>
    </xf>
    <xf numFmtId="0" fontId="7" fillId="0" borderId="0" xfId="0" applyFont="1" applyAlignment="1">
      <alignment vertical="center"/>
    </xf>
    <xf numFmtId="0" fontId="8" fillId="0" borderId="0" xfId="0" applyFont="1" applyBorder="1" applyAlignment="1"/>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166" fontId="9" fillId="0" borderId="0" xfId="3" applyNumberFormat="1" applyFont="1" applyBorder="1" applyAlignment="1" applyProtection="1">
      <alignment horizontal="right" vertical="center"/>
      <protection locked="0"/>
    </xf>
    <xf numFmtId="166" fontId="9" fillId="0" borderId="0" xfId="0" applyNumberFormat="1" applyFont="1" applyBorder="1" applyAlignment="1" applyProtection="1">
      <alignment vertical="center"/>
      <protection locked="0"/>
    </xf>
    <xf numFmtId="40" fontId="9" fillId="0" borderId="0" xfId="3" applyNumberFormat="1" applyFont="1" applyBorder="1" applyAlignment="1" applyProtection="1">
      <alignment horizontal="right" vertical="center"/>
      <protection locked="0"/>
    </xf>
    <xf numFmtId="40" fontId="9" fillId="0" borderId="0" xfId="3" applyNumberFormat="1" applyFont="1" applyBorder="1" applyAlignment="1" applyProtection="1">
      <alignment vertical="center"/>
      <protection locked="0"/>
    </xf>
    <xf numFmtId="0" fontId="9" fillId="0" borderId="0" xfId="0" applyFont="1" applyAlignment="1">
      <alignment vertical="center"/>
    </xf>
    <xf numFmtId="0" fontId="9" fillId="0" borderId="0" xfId="0" applyFont="1" applyBorder="1" applyAlignment="1" applyProtection="1">
      <alignment horizontal="left" vertical="center"/>
      <protection locked="0"/>
    </xf>
    <xf numFmtId="166" fontId="9" fillId="0" borderId="0" xfId="0" applyNumberFormat="1" applyFont="1" applyFill="1" applyBorder="1" applyAlignment="1" applyProtection="1">
      <alignment vertical="center"/>
      <protection locked="0"/>
    </xf>
    <xf numFmtId="0" fontId="9" fillId="0" borderId="0" xfId="0" applyFont="1" applyAlignment="1">
      <alignment horizontal="right" vertical="center"/>
    </xf>
    <xf numFmtId="0" fontId="9" fillId="0" borderId="0" xfId="0" applyFont="1" applyBorder="1" applyAlignment="1">
      <alignment vertical="center"/>
    </xf>
    <xf numFmtId="164" fontId="9" fillId="0" borderId="0" xfId="0" applyNumberFormat="1" applyFont="1" applyBorder="1" applyAlignment="1">
      <alignment horizontal="left" vertical="center"/>
    </xf>
    <xf numFmtId="0" fontId="10" fillId="0" borderId="0" xfId="0" applyFont="1" applyAlignment="1">
      <alignment vertical="center"/>
    </xf>
    <xf numFmtId="40" fontId="9" fillId="0" borderId="0" xfId="3" applyFont="1" applyBorder="1" applyAlignment="1" applyProtection="1">
      <alignment vertical="center"/>
      <protection locked="0"/>
    </xf>
    <xf numFmtId="38" fontId="9" fillId="0" borderId="0" xfId="3" applyNumberFormat="1" applyFont="1" applyBorder="1" applyAlignment="1" applyProtection="1">
      <alignment vertical="center"/>
      <protection locked="0"/>
    </xf>
    <xf numFmtId="0" fontId="13" fillId="0" borderId="0" xfId="0" applyFont="1" applyAlignment="1">
      <alignment horizontal="right" vertical="center"/>
    </xf>
    <xf numFmtId="0" fontId="13" fillId="0" borderId="0" xfId="0" applyFont="1" applyBorder="1" applyAlignment="1" applyProtection="1">
      <alignment vertical="center"/>
      <protection locked="0"/>
    </xf>
    <xf numFmtId="0" fontId="12" fillId="0" borderId="0" xfId="0" applyFont="1" applyAlignment="1">
      <alignment vertical="center"/>
    </xf>
    <xf numFmtId="0" fontId="4" fillId="0" borderId="0" xfId="0" applyFont="1" applyAlignment="1">
      <alignment horizontal="right"/>
    </xf>
    <xf numFmtId="0" fontId="9" fillId="0" borderId="0" xfId="0" applyFont="1" applyBorder="1" applyAlignment="1">
      <alignment horizontal="centerContinuous" vertical="center"/>
    </xf>
    <xf numFmtId="0" fontId="13" fillId="0" borderId="0" xfId="0" applyFont="1" applyBorder="1" applyAlignment="1">
      <alignment horizontal="right" vertical="center"/>
    </xf>
    <xf numFmtId="167" fontId="9" fillId="0" borderId="0" xfId="0" applyNumberFormat="1" applyFont="1" applyBorder="1" applyAlignment="1">
      <alignment horizontal="left" vertical="center"/>
    </xf>
    <xf numFmtId="0" fontId="9" fillId="0" borderId="0" xfId="0" applyFont="1" applyBorder="1" applyAlignment="1">
      <alignment horizontal="right" vertical="center"/>
    </xf>
    <xf numFmtId="0" fontId="9" fillId="0" borderId="0" xfId="0" applyNumberFormat="1" applyFont="1" applyAlignment="1">
      <alignment horizontal="left" vertical="center"/>
    </xf>
    <xf numFmtId="0" fontId="13" fillId="0" borderId="0" xfId="0" applyFont="1" applyBorder="1" applyAlignment="1">
      <alignment vertical="center"/>
    </xf>
    <xf numFmtId="0" fontId="14" fillId="0" borderId="0"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0" xfId="0" applyFont="1" applyBorder="1" applyAlignment="1">
      <alignment horizontal="center" vertical="center"/>
    </xf>
    <xf numFmtId="0" fontId="6" fillId="0" borderId="0" xfId="0" applyFont="1" applyAlignment="1">
      <alignment vertical="center"/>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vertical="center"/>
      <protection locked="0"/>
    </xf>
    <xf numFmtId="0" fontId="9" fillId="0" borderId="2" xfId="0" applyFont="1" applyBorder="1" applyAlignment="1">
      <alignment horizontal="right"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3" xfId="0" applyFont="1" applyBorder="1" applyAlignment="1" applyProtection="1">
      <alignment vertical="center"/>
      <protection locked="0"/>
    </xf>
    <xf numFmtId="168" fontId="9" fillId="0" borderId="1" xfId="0" applyNumberFormat="1" applyFont="1" applyBorder="1" applyAlignment="1">
      <alignment horizontal="right" vertical="center"/>
    </xf>
    <xf numFmtId="168" fontId="9" fillId="0" borderId="1" xfId="0" applyNumberFormat="1" applyFont="1" applyBorder="1" applyAlignment="1" applyProtection="1">
      <alignment horizontal="right" vertical="center"/>
      <protection locked="0"/>
    </xf>
    <xf numFmtId="168" fontId="9" fillId="0" borderId="0" xfId="0" applyNumberFormat="1" applyFont="1" applyBorder="1" applyAlignment="1">
      <alignment horizontal="right" vertical="center"/>
    </xf>
    <xf numFmtId="168" fontId="9" fillId="0" borderId="0" xfId="0" applyNumberFormat="1" applyFont="1" applyBorder="1" applyAlignment="1" applyProtection="1">
      <alignment horizontal="right" vertical="center"/>
      <protection locked="0"/>
    </xf>
    <xf numFmtId="168" fontId="9" fillId="0" borderId="0" xfId="3" applyNumberFormat="1" applyFont="1" applyBorder="1" applyAlignment="1" applyProtection="1">
      <alignment horizontal="right" vertical="center"/>
      <protection locked="0"/>
    </xf>
    <xf numFmtId="168" fontId="9" fillId="0" borderId="2" xfId="3" applyNumberFormat="1" applyFont="1" applyBorder="1" applyAlignment="1" applyProtection="1">
      <alignment horizontal="right" vertical="center"/>
      <protection locked="0"/>
    </xf>
    <xf numFmtId="168" fontId="9" fillId="0" borderId="2" xfId="0" applyNumberFormat="1" applyFont="1" applyBorder="1" applyAlignment="1" applyProtection="1">
      <alignment horizontal="right" vertical="center"/>
      <protection locked="0"/>
    </xf>
    <xf numFmtId="168" fontId="9" fillId="0" borderId="3" xfId="3" applyNumberFormat="1" applyFont="1" applyBorder="1" applyAlignment="1" applyProtection="1">
      <alignment horizontal="right" vertical="center"/>
      <protection locked="0"/>
    </xf>
    <xf numFmtId="168" fontId="9" fillId="0" borderId="3" xfId="0" applyNumberFormat="1"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3" fillId="0" borderId="3" xfId="0" applyFont="1" applyBorder="1" applyAlignment="1">
      <alignment horizontal="right" vertical="center"/>
    </xf>
    <xf numFmtId="40" fontId="9" fillId="0" borderId="2" xfId="3" applyNumberFormat="1" applyFont="1" applyBorder="1" applyAlignment="1" applyProtection="1">
      <alignment horizontal="center" vertical="center"/>
      <protection locked="0"/>
    </xf>
    <xf numFmtId="40" fontId="9" fillId="0" borderId="3" xfId="3" applyNumberFormat="1" applyFont="1" applyBorder="1" applyAlignment="1" applyProtection="1">
      <alignment horizontal="center" vertical="center"/>
      <protection locked="0"/>
    </xf>
    <xf numFmtId="40" fontId="9" fillId="0" borderId="0" xfId="3"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vertical="center"/>
      <protection locked="0"/>
    </xf>
    <xf numFmtId="0" fontId="9" fillId="0" borderId="4" xfId="0" applyFont="1" applyBorder="1" applyAlignment="1">
      <alignment horizontal="left" vertical="center"/>
    </xf>
    <xf numFmtId="0" fontId="9" fillId="0" borderId="4" xfId="0" applyFont="1" applyBorder="1" applyAlignment="1">
      <alignment vertical="center"/>
    </xf>
    <xf numFmtId="165" fontId="9" fillId="0" borderId="4" xfId="0" applyNumberFormat="1" applyFont="1" applyBorder="1" applyAlignment="1" applyProtection="1">
      <alignment horizontal="right" vertical="center"/>
      <protection locked="0"/>
    </xf>
    <xf numFmtId="168" fontId="9" fillId="0" borderId="4" xfId="3" applyNumberFormat="1" applyFont="1" applyBorder="1" applyAlignment="1" applyProtection="1">
      <alignment horizontal="right" vertical="center"/>
      <protection locked="0"/>
    </xf>
    <xf numFmtId="168" fontId="9" fillId="0" borderId="4" xfId="0" applyNumberFormat="1" applyFont="1" applyBorder="1" applyAlignment="1" applyProtection="1">
      <alignment horizontal="right" vertical="center"/>
      <protection locked="0"/>
    </xf>
    <xf numFmtId="0" fontId="13" fillId="0" borderId="4" xfId="0" applyFont="1" applyBorder="1" applyAlignment="1">
      <alignment horizontal="right" vertical="center"/>
    </xf>
    <xf numFmtId="40" fontId="9" fillId="0" borderId="4" xfId="3" applyNumberFormat="1" applyFont="1" applyBorder="1" applyAlignment="1" applyProtection="1">
      <alignment horizontal="center" vertical="center"/>
      <protection locked="0"/>
    </xf>
    <xf numFmtId="0" fontId="9" fillId="0" borderId="5" xfId="0" applyFont="1" applyBorder="1" applyAlignment="1">
      <alignment vertical="center"/>
    </xf>
    <xf numFmtId="0" fontId="9" fillId="0" borderId="5" xfId="0" applyFont="1" applyBorder="1" applyAlignment="1" applyProtection="1">
      <alignment vertical="center"/>
      <protection locked="0"/>
    </xf>
    <xf numFmtId="0" fontId="13" fillId="0" borderId="5" xfId="0" applyFont="1" applyBorder="1" applyAlignment="1">
      <alignment horizontal="right" vertical="center"/>
    </xf>
    <xf numFmtId="168" fontId="9" fillId="0" borderId="5" xfId="3" applyNumberFormat="1" applyFont="1" applyBorder="1" applyAlignment="1" applyProtection="1">
      <alignment horizontal="right" vertical="center"/>
      <protection locked="0"/>
    </xf>
    <xf numFmtId="168" fontId="9" fillId="0" borderId="5" xfId="0" applyNumberFormat="1" applyFont="1" applyBorder="1" applyAlignment="1" applyProtection="1">
      <alignment horizontal="right" vertical="center"/>
      <protection locked="0"/>
    </xf>
    <xf numFmtId="40" fontId="9" fillId="0" borderId="5" xfId="3" applyNumberFormat="1"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15" fontId="9" fillId="0" borderId="0" xfId="0" applyNumberFormat="1" applyFont="1" applyAlignment="1">
      <alignment vertical="center"/>
    </xf>
    <xf numFmtId="40" fontId="13" fillId="0" borderId="0" xfId="3" applyNumberFormat="1" applyFont="1" applyBorder="1" applyAlignment="1" applyProtection="1">
      <alignment horizontal="right" vertical="center"/>
      <protection locked="0"/>
    </xf>
    <xf numFmtId="49" fontId="9" fillId="0" borderId="0"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0" fontId="14" fillId="0" borderId="0" xfId="0" applyFont="1" applyBorder="1" applyAlignment="1">
      <alignment horizontal="right" vertical="center"/>
    </xf>
    <xf numFmtId="0" fontId="10" fillId="0" borderId="0" xfId="0" quotePrefix="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xf>
    <xf numFmtId="0" fontId="15" fillId="0" borderId="0" xfId="0" applyFont="1" applyAlignment="1">
      <alignment vertical="center"/>
    </xf>
    <xf numFmtId="0" fontId="9" fillId="0" borderId="0" xfId="0" quotePrefix="1" applyFont="1" applyAlignment="1">
      <alignment vertical="center"/>
    </xf>
    <xf numFmtId="0" fontId="9" fillId="0" borderId="0" xfId="0" applyFont="1"/>
    <xf numFmtId="0" fontId="16" fillId="0" borderId="0" xfId="2" applyFont="1" applyAlignment="1" applyProtection="1">
      <alignment vertical="center"/>
    </xf>
    <xf numFmtId="0" fontId="16" fillId="0" borderId="0" xfId="2" applyFont="1" applyBorder="1" applyAlignment="1" applyProtection="1">
      <alignment vertical="center"/>
    </xf>
    <xf numFmtId="0" fontId="9" fillId="0" borderId="0" xfId="0" applyFont="1" applyFill="1" applyAlignment="1">
      <alignment vertical="center"/>
    </xf>
    <xf numFmtId="40" fontId="6" fillId="0" borderId="0" xfId="3" applyFont="1" applyAlignment="1">
      <alignment vertical="center"/>
    </xf>
    <xf numFmtId="0" fontId="9" fillId="0" borderId="0" xfId="0" applyNumberFormat="1" applyFont="1" applyBorder="1" applyAlignment="1">
      <alignment vertical="center"/>
    </xf>
    <xf numFmtId="0" fontId="9" fillId="0" borderId="4" xfId="0" applyNumberFormat="1" applyFont="1" applyBorder="1" applyAlignment="1" applyProtection="1">
      <alignment vertical="center"/>
      <protection locked="0"/>
    </xf>
    <xf numFmtId="38" fontId="9" fillId="0" borderId="0" xfId="3" applyNumberFormat="1" applyFont="1" applyBorder="1" applyAlignment="1" applyProtection="1">
      <alignment horizontal="center" vertical="center"/>
      <protection locked="0"/>
    </xf>
    <xf numFmtId="38" fontId="9" fillId="0" borderId="0" xfId="3" applyNumberFormat="1" applyFont="1" applyAlignment="1">
      <alignment horizontal="center" vertical="center"/>
    </xf>
    <xf numFmtId="38" fontId="9" fillId="0" borderId="0" xfId="3" applyNumberFormat="1" applyFont="1" applyAlignment="1">
      <alignment horizontal="left" vertical="center"/>
    </xf>
    <xf numFmtId="170" fontId="9" fillId="0" borderId="0" xfId="1" applyFont="1" applyAlignment="1">
      <alignment horizontal="center" vertical="center"/>
    </xf>
    <xf numFmtId="9" fontId="9" fillId="0" borderId="0" xfId="4" applyFont="1" applyAlignment="1">
      <alignment horizontal="center" vertical="center"/>
    </xf>
    <xf numFmtId="169" fontId="9" fillId="0" borderId="0" xfId="3" applyNumberFormat="1" applyFont="1" applyAlignment="1">
      <alignment horizontal="center" vertical="center"/>
    </xf>
    <xf numFmtId="38" fontId="9" fillId="0" borderId="0" xfId="3"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lignment vertical="center"/>
    </xf>
    <xf numFmtId="38" fontId="9" fillId="0" borderId="0" xfId="3" applyNumberFormat="1" applyFont="1" applyFill="1" applyBorder="1" applyAlignment="1">
      <alignment horizontal="center" vertical="center"/>
    </xf>
    <xf numFmtId="38" fontId="9" fillId="0" borderId="0" xfId="3" applyNumberFormat="1" applyFont="1" applyFill="1" applyBorder="1" applyAlignment="1">
      <alignment horizontal="left" vertical="center"/>
    </xf>
    <xf numFmtId="0" fontId="9" fillId="0" borderId="0" xfId="0" applyFont="1" applyFill="1" applyBorder="1" applyAlignment="1">
      <alignment wrapText="1"/>
    </xf>
    <xf numFmtId="0" fontId="9" fillId="0" borderId="0" xfId="0" applyNumberFormat="1" applyFont="1" applyAlignment="1">
      <alignment horizontal="center" vertical="center"/>
    </xf>
    <xf numFmtId="1" fontId="9" fillId="0" borderId="0" xfId="3" applyNumberFormat="1" applyFont="1" applyBorder="1" applyAlignment="1" applyProtection="1">
      <alignment horizontal="center" vertical="center"/>
      <protection locked="0"/>
    </xf>
    <xf numFmtId="0" fontId="17" fillId="0" borderId="0" xfId="0" applyFont="1" applyAlignment="1">
      <alignment vertical="center"/>
    </xf>
    <xf numFmtId="0" fontId="9" fillId="0" borderId="0" xfId="0" applyFont="1" applyFill="1" applyBorder="1" applyAlignment="1"/>
    <xf numFmtId="0" fontId="9" fillId="0" borderId="0" xfId="0" applyFont="1" applyAlignment="1">
      <alignment horizontal="left" vertical="center" readingOrder="1"/>
    </xf>
    <xf numFmtId="0" fontId="5" fillId="0" borderId="0" xfId="0" applyFont="1" applyBorder="1" applyAlignment="1">
      <alignment horizontal="center" vertical="center" wrapText="1"/>
    </xf>
    <xf numFmtId="0" fontId="5" fillId="0" borderId="0" xfId="0" applyFont="1" applyBorder="1" applyAlignment="1">
      <alignment horizontal="center" vertical="center"/>
    </xf>
  </cellXfs>
  <cellStyles count="5">
    <cellStyle name="Euro" xfId="1"/>
    <cellStyle name="Lien hypertexte" xfId="2" builtinId="8"/>
    <cellStyle name="Milliers" xfId="3" builtinId="3"/>
    <cellStyle name="Normal" xfId="0" builtinId="0"/>
    <cellStyle name="Pourcentage"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azbil.com/" TargetMode="External"/><Relationship Id="rId1" Type="http://schemas.openxmlformats.org/officeDocument/2006/relationships/hyperlink" Target="mailto:regis.houllier@airlite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V76"/>
  <sheetViews>
    <sheetView tabSelected="1" zoomScaleNormal="100" workbookViewId="0">
      <selection activeCell="H3" sqref="H3"/>
    </sheetView>
  </sheetViews>
  <sheetFormatPr baseColWidth="10" defaultColWidth="9" defaultRowHeight="15.75" customHeight="1"/>
  <cols>
    <col min="1" max="1" width="1.875" style="1" customWidth="1"/>
    <col min="2" max="2" width="7.75" style="1" customWidth="1"/>
    <col min="3" max="3" width="1.125" style="1" customWidth="1"/>
    <col min="4" max="4" width="44.875" style="1" customWidth="1"/>
    <col min="5" max="5" width="29.375" style="1" customWidth="1"/>
    <col min="6" max="6" width="14.75" style="1" customWidth="1"/>
    <col min="7" max="7" width="9.875" style="1" customWidth="1"/>
    <col min="8" max="8" width="9.375" style="1" customWidth="1"/>
    <col min="9" max="9" width="1.375" style="1" customWidth="1"/>
    <col min="10" max="10" width="14.25" style="1" customWidth="1"/>
    <col min="11" max="11" width="13.875" style="1" customWidth="1"/>
    <col min="12" max="230" width="9" style="84" customWidth="1"/>
    <col min="231" max="16384" width="9" style="1"/>
  </cols>
  <sheetData>
    <row r="1" spans="1:230" ht="4.9000000000000004" customHeight="1">
      <c r="J1" s="2"/>
      <c r="K1" s="2"/>
    </row>
    <row r="2" spans="1:230" ht="19.899999999999999" customHeight="1">
      <c r="A2" s="9" t="s">
        <v>56</v>
      </c>
      <c r="B2" s="9"/>
      <c r="C2" s="9"/>
      <c r="D2" s="9"/>
      <c r="E2" s="9"/>
      <c r="G2" s="20" t="s">
        <v>28</v>
      </c>
      <c r="H2" s="28" t="s">
        <v>92</v>
      </c>
      <c r="I2" s="29" t="s">
        <v>28</v>
      </c>
      <c r="J2" s="10" t="s">
        <v>23</v>
      </c>
      <c r="K2" s="2"/>
    </row>
    <row r="3" spans="1:230" ht="4.9000000000000004" customHeight="1">
      <c r="A3" s="3"/>
      <c r="B3" s="3"/>
      <c r="C3" s="3"/>
      <c r="D3" s="3"/>
      <c r="E3" s="3"/>
      <c r="F3" s="3"/>
      <c r="G3" s="3"/>
      <c r="H3" s="3"/>
      <c r="I3" s="3"/>
      <c r="J3" s="3"/>
      <c r="K3" s="3"/>
    </row>
    <row r="4" spans="1:230" s="4" customFormat="1" ht="15" customHeight="1">
      <c r="A4" s="111" t="s">
        <v>24</v>
      </c>
      <c r="B4" s="111"/>
      <c r="C4" s="111"/>
      <c r="D4" s="111"/>
      <c r="E4" s="111"/>
      <c r="F4" s="111"/>
      <c r="G4" s="111"/>
      <c r="H4" s="111"/>
      <c r="I4" s="111"/>
      <c r="J4" s="111"/>
      <c r="K4" s="111"/>
      <c r="L4"/>
      <c r="M4"/>
      <c r="N4"/>
      <c r="O4"/>
      <c r="P4"/>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row>
    <row r="5" spans="1:230" s="4" customFormat="1" ht="15" customHeight="1">
      <c r="A5" s="112" t="s">
        <v>25</v>
      </c>
      <c r="B5" s="112"/>
      <c r="C5" s="112"/>
      <c r="D5" s="112"/>
      <c r="E5" s="112"/>
      <c r="F5" s="112"/>
      <c r="G5" s="112"/>
      <c r="H5" s="112"/>
      <c r="I5" s="112"/>
      <c r="J5" s="112"/>
      <c r="K5" s="112"/>
      <c r="L5"/>
      <c r="M5"/>
      <c r="N5"/>
      <c r="O5"/>
      <c r="P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row>
    <row r="6" spans="1:230" s="4" customFormat="1" ht="15.75" customHeight="1">
      <c r="A6" s="17"/>
      <c r="C6" s="21"/>
      <c r="D6" s="87"/>
      <c r="E6" s="17"/>
      <c r="F6" s="85"/>
      <c r="G6" s="30"/>
      <c r="I6" s="30"/>
      <c r="J6" s="32"/>
      <c r="K6" s="30"/>
      <c r="L6"/>
      <c r="M6"/>
      <c r="N6"/>
      <c r="O6"/>
      <c r="P6"/>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row>
    <row r="7" spans="1:230" ht="15.75" customHeight="1">
      <c r="A7" s="17"/>
      <c r="B7" s="33" t="s">
        <v>15</v>
      </c>
      <c r="C7" s="21"/>
      <c r="D7" s="110" t="s">
        <v>67</v>
      </c>
      <c r="E7" s="17"/>
      <c r="F7" s="85"/>
      <c r="G7" s="21"/>
      <c r="H7" s="33" t="s">
        <v>1</v>
      </c>
      <c r="I7" s="17"/>
      <c r="J7" s="77">
        <v>41242</v>
      </c>
      <c r="K7" s="21"/>
      <c r="L7"/>
      <c r="M7"/>
      <c r="N7"/>
      <c r="O7"/>
      <c r="P7"/>
    </row>
    <row r="8" spans="1:230" ht="15.75" customHeight="1">
      <c r="A8" s="17"/>
      <c r="B8" s="21"/>
      <c r="C8" s="21"/>
      <c r="D8" s="110" t="s">
        <v>68</v>
      </c>
      <c r="E8" s="17"/>
      <c r="F8" s="84"/>
      <c r="G8" s="33"/>
      <c r="H8" s="17"/>
      <c r="I8" s="17"/>
      <c r="J8" s="17"/>
      <c r="K8" s="21"/>
      <c r="L8" s="108" t="s">
        <v>76</v>
      </c>
      <c r="M8"/>
      <c r="N8"/>
      <c r="O8"/>
      <c r="P8"/>
    </row>
    <row r="9" spans="1:230" ht="15.75" customHeight="1">
      <c r="A9" s="17"/>
      <c r="B9" s="21"/>
      <c r="C9" s="21"/>
      <c r="D9" s="110"/>
      <c r="E9" s="17"/>
      <c r="F9" s="84"/>
      <c r="G9" s="33"/>
      <c r="H9" s="17"/>
      <c r="J9" s="17"/>
      <c r="K9" s="21"/>
      <c r="L9" s="108"/>
      <c r="M9"/>
      <c r="N9"/>
      <c r="O9"/>
      <c r="P9"/>
    </row>
    <row r="10" spans="1:230" ht="15.75" customHeight="1">
      <c r="A10" s="17"/>
      <c r="B10" s="21"/>
      <c r="C10" s="21"/>
      <c r="D10" s="110" t="s">
        <v>69</v>
      </c>
      <c r="E10" s="87"/>
      <c r="G10" s="21"/>
      <c r="H10" s="20" t="s">
        <v>16</v>
      </c>
      <c r="J10" s="17"/>
      <c r="K10" s="35"/>
      <c r="L10" s="108" t="s">
        <v>77</v>
      </c>
      <c r="M10"/>
      <c r="N10"/>
      <c r="O10"/>
      <c r="P10"/>
    </row>
    <row r="11" spans="1:230" ht="15.75" customHeight="1">
      <c r="A11" s="17"/>
      <c r="B11" s="81" t="s">
        <v>27</v>
      </c>
      <c r="C11" s="21"/>
      <c r="D11" s="110" t="s">
        <v>70</v>
      </c>
      <c r="E11" s="17"/>
      <c r="F11" s="84"/>
      <c r="G11" s="17"/>
      <c r="H11" s="20" t="s">
        <v>17</v>
      </c>
      <c r="I11" s="20"/>
      <c r="J11" s="34" t="s">
        <v>75</v>
      </c>
      <c r="K11" s="21"/>
      <c r="L11" s="108"/>
      <c r="M11"/>
      <c r="N11"/>
      <c r="O11"/>
      <c r="P11"/>
    </row>
    <row r="12" spans="1:230" ht="15.75" customHeight="1">
      <c r="A12" s="17"/>
      <c r="B12" s="81" t="s">
        <v>30</v>
      </c>
      <c r="C12" s="21"/>
      <c r="D12" s="110" t="s">
        <v>71</v>
      </c>
      <c r="E12" s="17"/>
      <c r="F12" s="84"/>
      <c r="G12" s="17"/>
      <c r="H12" s="20" t="s">
        <v>6</v>
      </c>
      <c r="I12" s="21"/>
      <c r="J12" s="21" t="s">
        <v>52</v>
      </c>
      <c r="K12" s="21"/>
      <c r="L12" s="108" t="s">
        <v>78</v>
      </c>
      <c r="M12"/>
      <c r="N12"/>
      <c r="O12"/>
      <c r="P12"/>
    </row>
    <row r="13" spans="1:230" ht="15.75" customHeight="1">
      <c r="A13" s="17"/>
      <c r="B13" s="81" t="s">
        <v>29</v>
      </c>
      <c r="C13" s="21"/>
      <c r="D13" s="110" t="s">
        <v>72</v>
      </c>
      <c r="E13" s="17"/>
      <c r="F13" s="84"/>
      <c r="G13" s="17"/>
      <c r="H13" s="20" t="s">
        <v>50</v>
      </c>
      <c r="I13" s="21"/>
      <c r="J13" s="82" t="s">
        <v>46</v>
      </c>
      <c r="K13" s="21"/>
      <c r="L13" s="108"/>
      <c r="M13"/>
      <c r="N13"/>
      <c r="O13"/>
      <c r="P13"/>
    </row>
    <row r="14" spans="1:230" ht="15.75" customHeight="1">
      <c r="A14" s="17"/>
      <c r="B14" s="81" t="s">
        <v>45</v>
      </c>
      <c r="C14" s="17"/>
      <c r="D14" s="110"/>
      <c r="E14" s="17"/>
      <c r="F14" s="84"/>
      <c r="G14" s="17"/>
      <c r="H14" s="20" t="s">
        <v>29</v>
      </c>
      <c r="J14" s="86" t="s">
        <v>51</v>
      </c>
      <c r="K14" s="21"/>
      <c r="L14" s="108" t="s">
        <v>79</v>
      </c>
      <c r="M14"/>
      <c r="N14"/>
      <c r="O14"/>
      <c r="P14"/>
    </row>
    <row r="15" spans="1:230" ht="15.75" customHeight="1">
      <c r="A15" s="17"/>
      <c r="B15" s="83" t="s">
        <v>47</v>
      </c>
      <c r="C15" s="17"/>
      <c r="D15" s="110" t="s">
        <v>73</v>
      </c>
      <c r="E15" s="17"/>
      <c r="F15" s="84"/>
      <c r="G15" s="17"/>
      <c r="H15" s="20" t="s">
        <v>45</v>
      </c>
      <c r="J15" s="88" t="s">
        <v>60</v>
      </c>
      <c r="K15" s="21"/>
      <c r="L15" s="108"/>
      <c r="M15"/>
      <c r="N15"/>
      <c r="O15"/>
      <c r="P15"/>
    </row>
    <row r="16" spans="1:230" ht="15.75" customHeight="1">
      <c r="A16" s="17"/>
      <c r="B16" s="83"/>
      <c r="C16" s="17"/>
      <c r="D16" s="110" t="s">
        <v>74</v>
      </c>
      <c r="E16" s="17"/>
      <c r="F16" s="84"/>
      <c r="G16" s="17"/>
      <c r="H16" s="20" t="s">
        <v>47</v>
      </c>
      <c r="I16" s="21"/>
      <c r="J16" s="89" t="s">
        <v>57</v>
      </c>
      <c r="K16" s="21"/>
      <c r="L16" s="108" t="s">
        <v>80</v>
      </c>
      <c r="M16"/>
      <c r="N16"/>
      <c r="O16"/>
      <c r="P16"/>
    </row>
    <row r="17" spans="1:230" ht="15.75" customHeight="1">
      <c r="A17" s="17"/>
      <c r="B17" s="83"/>
      <c r="C17" s="17"/>
      <c r="D17" s="36"/>
      <c r="E17" s="21"/>
      <c r="F17" s="21"/>
      <c r="G17" s="17"/>
      <c r="H17" s="17"/>
      <c r="I17" s="21"/>
      <c r="J17" s="8"/>
      <c r="K17" s="21"/>
      <c r="L17" s="108"/>
    </row>
    <row r="18" spans="1:230" ht="15.75" customHeight="1">
      <c r="A18" s="17"/>
      <c r="B18" s="37" t="s">
        <v>8</v>
      </c>
      <c r="C18" s="37"/>
      <c r="D18" s="38" t="s">
        <v>9</v>
      </c>
      <c r="E18" s="45" t="s">
        <v>10</v>
      </c>
      <c r="F18" s="37"/>
      <c r="G18" s="37" t="s">
        <v>11</v>
      </c>
      <c r="H18" s="47" t="s">
        <v>14</v>
      </c>
      <c r="I18" s="48"/>
      <c r="J18" s="48" t="s">
        <v>12</v>
      </c>
      <c r="K18" s="12" t="s">
        <v>13</v>
      </c>
      <c r="L18" s="108" t="s">
        <v>81</v>
      </c>
    </row>
    <row r="19" spans="1:230" ht="15.75" customHeight="1">
      <c r="A19" s="17"/>
      <c r="B19" s="39" t="s">
        <v>0</v>
      </c>
      <c r="C19" s="39"/>
      <c r="D19" s="30" t="s">
        <v>0</v>
      </c>
      <c r="E19" s="40"/>
      <c r="F19" s="39"/>
      <c r="G19" s="92"/>
      <c r="H19" s="49" t="s">
        <v>3</v>
      </c>
      <c r="I19" s="50"/>
      <c r="J19" s="50" t="s">
        <v>3</v>
      </c>
      <c r="K19" s="41" t="s">
        <v>18</v>
      </c>
      <c r="L19" s="108" t="s">
        <v>82</v>
      </c>
    </row>
    <row r="20" spans="1:230" ht="6.75" customHeight="1">
      <c r="A20" s="17"/>
      <c r="B20" s="39"/>
      <c r="C20" s="39"/>
      <c r="D20" s="30"/>
      <c r="E20" s="40"/>
      <c r="F20" s="39"/>
      <c r="G20" s="92"/>
      <c r="H20" s="49"/>
      <c r="I20" s="50"/>
      <c r="J20" s="50"/>
      <c r="K20" s="12"/>
    </row>
    <row r="21" spans="1:230" s="17" customFormat="1" ht="15.75" customHeight="1">
      <c r="B21" s="100"/>
      <c r="C21" s="101"/>
      <c r="D21" s="105"/>
      <c r="E21" s="102"/>
      <c r="G21" s="106"/>
      <c r="H21" s="107"/>
      <c r="I21" s="50"/>
      <c r="J21" s="50"/>
      <c r="K21" s="79"/>
      <c r="L21" s="40"/>
      <c r="M21" s="99"/>
      <c r="N21" s="97"/>
      <c r="O21" s="98"/>
      <c r="P21" s="95"/>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row>
    <row r="22" spans="1:230" s="17" customFormat="1" ht="15.75" customHeight="1">
      <c r="B22" s="100">
        <v>1</v>
      </c>
      <c r="C22" s="101"/>
      <c r="D22" s="109" t="s">
        <v>83</v>
      </c>
      <c r="E22" s="102"/>
      <c r="G22" s="95">
        <v>1</v>
      </c>
      <c r="H22" s="107">
        <v>4340</v>
      </c>
      <c r="I22" s="50"/>
      <c r="J22" s="50">
        <f>G22*H22</f>
        <v>4340</v>
      </c>
      <c r="K22" s="79" t="s">
        <v>66</v>
      </c>
      <c r="L22" s="40">
        <v>769000</v>
      </c>
      <c r="M22" s="40">
        <v>0.316</v>
      </c>
      <c r="N22" s="91">
        <f>L22*M22/100</f>
        <v>2430.04</v>
      </c>
      <c r="O22" s="91">
        <v>0.44</v>
      </c>
      <c r="P22" s="40">
        <f>N22/(1-O22)</f>
        <v>4339.3571428571422</v>
      </c>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row>
    <row r="23" spans="1:230" s="95" customFormat="1" ht="15.75" customHeight="1">
      <c r="B23" s="103"/>
      <c r="C23" s="100"/>
      <c r="D23" s="105" t="s">
        <v>65</v>
      </c>
      <c r="E23" s="104"/>
      <c r="H23" s="107"/>
      <c r="I23" s="94"/>
      <c r="J23" s="50"/>
      <c r="K23" s="79"/>
      <c r="M23" s="99"/>
      <c r="N23" s="97"/>
      <c r="O23" s="98"/>
    </row>
    <row r="24" spans="1:230" s="95" customFormat="1" ht="15.75" customHeight="1">
      <c r="B24" s="100"/>
      <c r="C24" s="100"/>
      <c r="D24" s="105"/>
      <c r="E24" s="104"/>
      <c r="H24" s="107"/>
      <c r="I24" s="94"/>
      <c r="J24" s="94"/>
      <c r="K24" s="94"/>
    </row>
    <row r="25" spans="1:230" s="95" customFormat="1" ht="15.75" customHeight="1">
      <c r="B25" s="100">
        <v>2</v>
      </c>
      <c r="C25" s="101"/>
      <c r="D25" s="109" t="s">
        <v>84</v>
      </c>
      <c r="E25" s="104"/>
      <c r="G25" s="95">
        <v>1</v>
      </c>
      <c r="H25" s="107">
        <v>4340</v>
      </c>
      <c r="I25" s="50"/>
      <c r="J25" s="50">
        <f>G25*H25</f>
        <v>4340</v>
      </c>
      <c r="K25" s="79" t="s">
        <v>66</v>
      </c>
      <c r="L25" s="95">
        <v>769000</v>
      </c>
      <c r="M25" s="40">
        <v>0.316</v>
      </c>
      <c r="N25" s="91">
        <f>L25*M25/100</f>
        <v>2430.04</v>
      </c>
      <c r="O25" s="91">
        <v>0.44</v>
      </c>
      <c r="P25" s="40">
        <f>N25/(1-O25)</f>
        <v>4339.3571428571422</v>
      </c>
    </row>
    <row r="26" spans="1:230" s="95" customFormat="1" ht="15.75" customHeight="1">
      <c r="B26" s="103"/>
      <c r="C26" s="100"/>
      <c r="D26" s="105" t="s">
        <v>65</v>
      </c>
      <c r="E26" s="96"/>
      <c r="H26" s="94"/>
      <c r="I26" s="94"/>
      <c r="K26" s="94"/>
    </row>
    <row r="27" spans="1:230" s="95" customFormat="1" ht="15.75" customHeight="1">
      <c r="B27" s="103"/>
      <c r="C27" s="100"/>
      <c r="D27" s="105"/>
      <c r="E27" s="96"/>
      <c r="H27" s="94"/>
      <c r="I27" s="94"/>
      <c r="K27" s="94"/>
    </row>
    <row r="28" spans="1:230" s="95" customFormat="1" ht="15.75" customHeight="1">
      <c r="B28" s="103"/>
      <c r="C28" s="100"/>
      <c r="D28" s="109" t="s">
        <v>88</v>
      </c>
      <c r="E28" s="96"/>
      <c r="H28" s="94"/>
      <c r="I28" s="94"/>
      <c r="K28" s="94"/>
    </row>
    <row r="29" spans="1:230" s="95" customFormat="1" ht="15.75" customHeight="1">
      <c r="B29" s="103"/>
      <c r="C29" s="100"/>
      <c r="D29" s="105" t="s">
        <v>89</v>
      </c>
      <c r="E29" s="96"/>
      <c r="H29" s="94"/>
      <c r="I29" s="94"/>
      <c r="K29" s="94"/>
    </row>
    <row r="30" spans="1:230" s="95" customFormat="1" ht="15.75" customHeight="1">
      <c r="B30" s="103"/>
      <c r="C30" s="100"/>
      <c r="D30" s="105" t="s">
        <v>86</v>
      </c>
      <c r="E30" s="96"/>
      <c r="H30" s="94"/>
      <c r="I30" s="94"/>
      <c r="K30" s="94"/>
    </row>
    <row r="31" spans="1:230" s="95" customFormat="1" ht="15.75" customHeight="1">
      <c r="B31" s="103"/>
      <c r="C31" s="100"/>
      <c r="D31" s="109" t="s">
        <v>85</v>
      </c>
      <c r="E31" s="96"/>
      <c r="H31" s="94"/>
      <c r="I31" s="94"/>
      <c r="K31" s="94"/>
    </row>
    <row r="32" spans="1:230" s="95" customFormat="1" ht="15.75" customHeight="1">
      <c r="B32" s="103"/>
      <c r="C32" s="100"/>
      <c r="D32" s="109" t="s">
        <v>87</v>
      </c>
      <c r="E32" s="96"/>
      <c r="H32" s="94"/>
      <c r="I32" s="94"/>
      <c r="K32" s="94"/>
    </row>
    <row r="33" spans="1:230" s="95" customFormat="1" ht="15.75" customHeight="1">
      <c r="B33" s="103"/>
      <c r="C33" s="100"/>
      <c r="D33" s="105" t="s">
        <v>90</v>
      </c>
      <c r="E33" s="96"/>
      <c r="H33" s="94"/>
      <c r="I33" s="94"/>
      <c r="K33" s="94"/>
    </row>
    <row r="34" spans="1:230" s="95" customFormat="1" ht="15.75" customHeight="1">
      <c r="B34" s="103"/>
      <c r="C34" s="100"/>
      <c r="D34" s="109" t="s">
        <v>91</v>
      </c>
      <c r="E34" s="96"/>
      <c r="H34" s="94"/>
      <c r="I34" s="94"/>
      <c r="K34" s="94"/>
    </row>
    <row r="35" spans="1:230" s="95" customFormat="1" ht="15.75" customHeight="1">
      <c r="B35" s="103"/>
      <c r="C35" s="100"/>
      <c r="D35" s="105"/>
      <c r="E35" s="96"/>
      <c r="H35" s="94"/>
      <c r="I35" s="94"/>
      <c r="K35" s="94"/>
    </row>
    <row r="36" spans="1:230" ht="15.75" customHeight="1" thickBot="1">
      <c r="A36" s="17"/>
      <c r="B36" s="61"/>
      <c r="C36" s="62"/>
      <c r="D36" s="63"/>
      <c r="E36" s="64" t="s">
        <v>0</v>
      </c>
      <c r="F36" s="65"/>
      <c r="G36" s="93"/>
      <c r="H36" s="66"/>
      <c r="I36" s="67"/>
      <c r="J36" s="67"/>
      <c r="K36" s="80"/>
    </row>
    <row r="37" spans="1:230" ht="15.75" customHeight="1">
      <c r="A37" s="17"/>
      <c r="B37" s="11"/>
      <c r="C37" s="11"/>
      <c r="D37" s="12"/>
      <c r="E37" s="21"/>
      <c r="F37" s="11"/>
      <c r="G37" s="33" t="s">
        <v>26</v>
      </c>
      <c r="H37" s="51" t="s">
        <v>4</v>
      </c>
      <c r="I37" s="50"/>
      <c r="J37" s="50">
        <f>SUM(J21:J36)</f>
        <v>8680</v>
      </c>
      <c r="K37" s="60"/>
    </row>
    <row r="38" spans="1:230" ht="15.75" customHeight="1">
      <c r="A38" s="17"/>
      <c r="B38" s="11"/>
      <c r="C38" s="11"/>
      <c r="D38" s="12"/>
      <c r="E38" s="44"/>
      <c r="F38" s="42"/>
      <c r="G38" s="43" t="s">
        <v>19</v>
      </c>
      <c r="H38" s="52" t="s">
        <v>4</v>
      </c>
      <c r="I38" s="53"/>
      <c r="J38" s="53">
        <v>0</v>
      </c>
      <c r="K38" s="58"/>
    </row>
    <row r="39" spans="1:230" ht="15.75" customHeight="1">
      <c r="A39" s="17"/>
      <c r="B39" s="11"/>
      <c r="C39" s="11"/>
      <c r="D39" s="12"/>
      <c r="E39" s="45"/>
      <c r="F39" s="46"/>
      <c r="G39" s="57" t="s">
        <v>2</v>
      </c>
      <c r="H39" s="54" t="s">
        <v>4</v>
      </c>
      <c r="I39" s="55"/>
      <c r="J39" s="55">
        <v>0</v>
      </c>
      <c r="K39" s="59"/>
    </row>
    <row r="40" spans="1:230" ht="15.75" customHeight="1" thickBot="1">
      <c r="A40" s="17"/>
      <c r="B40" s="62"/>
      <c r="C40" s="62"/>
      <c r="D40" s="61"/>
      <c r="E40" s="70"/>
      <c r="F40" s="71"/>
      <c r="G40" s="72" t="s">
        <v>20</v>
      </c>
      <c r="H40" s="73" t="s">
        <v>4</v>
      </c>
      <c r="I40" s="74"/>
      <c r="J40" s="74"/>
      <c r="K40" s="75"/>
    </row>
    <row r="41" spans="1:230" ht="15.75" customHeight="1">
      <c r="A41" s="17"/>
      <c r="B41" s="11"/>
      <c r="C41" s="11"/>
      <c r="D41" s="12"/>
      <c r="E41" s="21"/>
      <c r="F41" s="11"/>
      <c r="G41" s="31" t="s">
        <v>33</v>
      </c>
      <c r="H41" s="51" t="s">
        <v>4</v>
      </c>
      <c r="I41" s="50"/>
      <c r="J41" s="50">
        <f>SUM(J37:J40)</f>
        <v>8680</v>
      </c>
      <c r="K41" s="60"/>
    </row>
    <row r="42" spans="1:230" ht="15.75" customHeight="1" thickBot="1">
      <c r="A42" s="17"/>
      <c r="B42" s="62"/>
      <c r="C42" s="62"/>
      <c r="D42" s="61"/>
      <c r="E42" s="64"/>
      <c r="F42" s="62"/>
      <c r="G42" s="68" t="s">
        <v>32</v>
      </c>
      <c r="H42" s="66" t="s">
        <v>4</v>
      </c>
      <c r="I42" s="67"/>
      <c r="J42" s="67"/>
      <c r="K42" s="69"/>
    </row>
    <row r="43" spans="1:230" ht="15.75" customHeight="1">
      <c r="A43" s="17"/>
      <c r="B43" s="11"/>
      <c r="C43" s="11"/>
      <c r="D43" s="12"/>
      <c r="E43" s="17"/>
      <c r="F43" s="11"/>
      <c r="G43" s="56" t="s">
        <v>26</v>
      </c>
      <c r="H43" s="51" t="s">
        <v>4</v>
      </c>
      <c r="I43" s="50"/>
      <c r="J43" s="51">
        <f>SUM(J41:J42)</f>
        <v>8680</v>
      </c>
      <c r="K43" s="60"/>
    </row>
    <row r="44" spans="1:230" ht="15.75" customHeight="1">
      <c r="A44" s="17"/>
      <c r="B44" s="11"/>
      <c r="C44" s="11"/>
      <c r="D44" s="12"/>
      <c r="E44" s="17"/>
      <c r="F44" s="11"/>
      <c r="G44" s="56"/>
      <c r="H44" s="51"/>
      <c r="I44" s="50"/>
      <c r="J44" s="51"/>
      <c r="K44" s="60"/>
    </row>
    <row r="45" spans="1:230" s="17" customFormat="1" ht="15.75" customHeight="1">
      <c r="B45" s="27" t="s">
        <v>42</v>
      </c>
      <c r="C45" s="11"/>
      <c r="D45" s="12"/>
      <c r="E45" s="11"/>
      <c r="F45" s="11"/>
      <c r="G45" s="13"/>
      <c r="H45" s="14"/>
      <c r="I45" s="11"/>
      <c r="J45" s="15"/>
      <c r="K45" s="16"/>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row>
    <row r="46" spans="1:230" s="17" customFormat="1" ht="15.75" customHeight="1">
      <c r="B46" s="18" t="s">
        <v>7</v>
      </c>
      <c r="E46" s="11"/>
      <c r="F46" s="11"/>
      <c r="G46" s="13"/>
      <c r="H46" s="14"/>
      <c r="I46" s="11"/>
      <c r="J46" s="15"/>
      <c r="K46" s="16"/>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row>
    <row r="47" spans="1:230" s="17" customFormat="1" ht="15.75" customHeight="1">
      <c r="B47" s="18" t="s">
        <v>44</v>
      </c>
      <c r="E47" s="11"/>
      <c r="F47" s="11"/>
      <c r="G47" s="13"/>
      <c r="H47" s="14"/>
      <c r="I47" s="11"/>
      <c r="J47" s="15"/>
      <c r="K47" s="16"/>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row>
    <row r="48" spans="1:230" s="17" customFormat="1" ht="15.75" customHeight="1">
      <c r="B48" s="18" t="s">
        <v>31</v>
      </c>
      <c r="E48" s="11"/>
      <c r="F48" s="11"/>
      <c r="G48" s="13"/>
      <c r="H48" s="14"/>
      <c r="I48" s="11"/>
      <c r="J48" s="15"/>
      <c r="K48" s="16"/>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row>
    <row r="49" spans="2:230" s="17" customFormat="1" ht="15.75" customHeight="1">
      <c r="B49" s="18" t="s">
        <v>64</v>
      </c>
      <c r="E49" s="11"/>
      <c r="F49" s="11"/>
      <c r="G49" s="13"/>
      <c r="H49" s="14"/>
      <c r="I49" s="11"/>
      <c r="J49" s="15"/>
      <c r="K49" s="16"/>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row>
    <row r="50" spans="2:230" s="17" customFormat="1" ht="15.75" customHeight="1">
      <c r="B50" s="87" t="s">
        <v>61</v>
      </c>
      <c r="E50" s="11"/>
      <c r="F50" s="11"/>
      <c r="G50" s="13"/>
      <c r="H50" s="14"/>
      <c r="I50" s="11"/>
      <c r="J50" s="15"/>
      <c r="K50" s="16"/>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row>
    <row r="51" spans="2:230" s="17" customFormat="1" ht="15.75" customHeight="1">
      <c r="B51" s="87" t="s">
        <v>62</v>
      </c>
      <c r="E51" s="11"/>
      <c r="F51" s="11"/>
      <c r="G51" s="13"/>
      <c r="H51" s="14"/>
      <c r="I51" s="11"/>
      <c r="J51" s="15"/>
      <c r="K51" s="16"/>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row>
    <row r="52" spans="2:230" s="17" customFormat="1" ht="15.75" customHeight="1">
      <c r="B52" s="87" t="s">
        <v>63</v>
      </c>
      <c r="E52" s="11"/>
      <c r="F52" s="11"/>
      <c r="G52" s="13"/>
      <c r="H52" s="14"/>
      <c r="I52" s="11"/>
      <c r="J52" s="15"/>
      <c r="K52" s="16"/>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row>
    <row r="53" spans="2:230" s="17" customFormat="1" ht="15.75" customHeight="1">
      <c r="B53" s="11"/>
      <c r="C53" s="11"/>
      <c r="D53" s="18"/>
      <c r="E53" s="11"/>
      <c r="F53" s="11"/>
      <c r="G53" s="13"/>
      <c r="H53" s="19"/>
      <c r="I53" s="11"/>
      <c r="J53" s="15"/>
      <c r="K53" s="16"/>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row>
    <row r="54" spans="2:230" s="17" customFormat="1" ht="15.75" customHeight="1">
      <c r="C54" s="11"/>
      <c r="D54" s="76" t="s">
        <v>34</v>
      </c>
      <c r="E54" s="11"/>
      <c r="F54" s="11"/>
      <c r="G54" s="13"/>
      <c r="H54" s="14"/>
      <c r="I54" s="11"/>
      <c r="J54" s="78"/>
      <c r="K54" s="16"/>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row>
    <row r="55" spans="2:230" s="17" customFormat="1" ht="15.75" customHeight="1">
      <c r="B55" s="11"/>
      <c r="C55" s="11"/>
      <c r="D55" s="56" t="s">
        <v>35</v>
      </c>
      <c r="E55" s="18" t="s">
        <v>54</v>
      </c>
      <c r="F55" s="11"/>
      <c r="G55" s="13"/>
      <c r="H55" s="14"/>
      <c r="I55" s="11"/>
      <c r="J55" s="15"/>
      <c r="K55" s="16"/>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row>
    <row r="56" spans="2:230" s="17" customFormat="1" ht="15.75" customHeight="1">
      <c r="B56" s="11"/>
      <c r="C56" s="11"/>
      <c r="D56" s="56"/>
      <c r="E56" s="18" t="s">
        <v>55</v>
      </c>
      <c r="F56" s="11"/>
      <c r="G56" s="13"/>
      <c r="H56" s="14"/>
      <c r="I56" s="11"/>
      <c r="J56" s="15"/>
      <c r="K56" s="16"/>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row>
    <row r="57" spans="2:230" s="17" customFormat="1" ht="15.75" customHeight="1">
      <c r="D57" s="26" t="s">
        <v>36</v>
      </c>
      <c r="E57" s="90" t="s">
        <v>53</v>
      </c>
      <c r="K57" s="21"/>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row>
    <row r="58" spans="2:230" s="17" customFormat="1" ht="15.75" customHeight="1">
      <c r="D58" s="26" t="s">
        <v>37</v>
      </c>
      <c r="E58" s="17" t="s">
        <v>5</v>
      </c>
      <c r="K58" s="21"/>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row>
    <row r="59" spans="2:230" s="17" customFormat="1" ht="15.75" customHeight="1">
      <c r="D59" s="26" t="s">
        <v>38</v>
      </c>
      <c r="E59" s="22" t="s">
        <v>21</v>
      </c>
      <c r="K59" s="2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row>
    <row r="60" spans="2:230" s="17" customFormat="1" ht="15.75" customHeight="1">
      <c r="D60" s="26" t="s">
        <v>39</v>
      </c>
      <c r="E60" s="23" t="s">
        <v>48</v>
      </c>
      <c r="K60" s="21"/>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row>
    <row r="61" spans="2:230" s="17" customFormat="1" ht="15.75" customHeight="1">
      <c r="D61" s="26" t="s">
        <v>40</v>
      </c>
      <c r="E61" s="17" t="s">
        <v>49</v>
      </c>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row>
    <row r="62" spans="2:230" s="17" customFormat="1" ht="15.75" customHeight="1">
      <c r="B62" s="11"/>
      <c r="C62" s="11"/>
      <c r="D62" s="12" t="s">
        <v>41</v>
      </c>
      <c r="E62" s="11" t="s">
        <v>22</v>
      </c>
      <c r="F62" s="11"/>
      <c r="G62" s="13"/>
      <c r="H62" s="14"/>
      <c r="I62" s="11"/>
      <c r="J62" s="15"/>
      <c r="K62" s="16"/>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row>
    <row r="63" spans="2:230" s="17" customFormat="1" ht="15.75" customHeight="1">
      <c r="B63" s="11"/>
      <c r="C63" s="11"/>
      <c r="D63" s="12"/>
      <c r="E63" s="11"/>
      <c r="F63" s="11"/>
      <c r="G63" s="13"/>
      <c r="H63" s="14"/>
      <c r="I63" s="11"/>
      <c r="J63" s="15"/>
      <c r="K63" s="16"/>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row>
    <row r="64" spans="2:230" s="17" customFormat="1" ht="15.75" customHeight="1">
      <c r="B64" s="11" t="s">
        <v>43</v>
      </c>
      <c r="C64" s="11"/>
      <c r="D64" s="12"/>
      <c r="E64" s="11"/>
      <c r="F64" s="11"/>
      <c r="G64" s="13"/>
      <c r="H64" s="14"/>
      <c r="I64" s="11"/>
      <c r="J64" s="15"/>
      <c r="K64" s="16"/>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row>
    <row r="65" spans="2:230" s="17" customFormat="1" ht="15.75" customHeight="1">
      <c r="B65" s="11"/>
      <c r="C65" s="11"/>
      <c r="D65" s="12"/>
      <c r="E65" s="11"/>
      <c r="F65" s="11"/>
      <c r="G65" s="13"/>
      <c r="H65" s="14"/>
      <c r="I65" s="11"/>
      <c r="J65" s="15"/>
      <c r="K65" s="16"/>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row>
    <row r="66" spans="2:230" s="17" customFormat="1" ht="15.75" customHeight="1">
      <c r="B66" s="11"/>
      <c r="C66" s="11"/>
      <c r="D66" s="12"/>
      <c r="E66" s="11"/>
      <c r="F66" s="11"/>
      <c r="G66" s="13"/>
      <c r="H66" s="14"/>
      <c r="I66" s="11"/>
      <c r="J66" s="15"/>
      <c r="K66" s="16"/>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row>
    <row r="67" spans="2:230" s="17" customFormat="1" ht="15.75" customHeight="1">
      <c r="B67" s="8"/>
      <c r="C67" s="8"/>
      <c r="D67" s="11"/>
      <c r="E67" s="11"/>
      <c r="F67" s="11"/>
      <c r="G67" s="24"/>
      <c r="H67" s="11"/>
      <c r="I67" s="11"/>
      <c r="J67" s="24"/>
      <c r="K67" s="25"/>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row>
    <row r="68" spans="2:230" s="17" customFormat="1" ht="15.75" customHeight="1">
      <c r="B68" s="11" t="s">
        <v>59</v>
      </c>
      <c r="C68" s="11"/>
      <c r="D68" s="11"/>
      <c r="E68" s="11"/>
      <c r="F68" s="11"/>
      <c r="G68" s="24"/>
      <c r="H68" s="11"/>
      <c r="I68" s="11"/>
      <c r="J68" s="24"/>
      <c r="K68" s="24"/>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row>
    <row r="69" spans="2:230" s="17" customFormat="1" ht="15.75" customHeight="1">
      <c r="B69" s="11" t="s">
        <v>58</v>
      </c>
      <c r="C69" s="8"/>
      <c r="D69" s="11"/>
      <c r="E69" s="11"/>
      <c r="F69" s="11"/>
      <c r="G69" s="24"/>
      <c r="H69" s="11"/>
      <c r="I69" s="11"/>
      <c r="J69" s="24"/>
      <c r="K69" s="24"/>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row>
    <row r="70" spans="2:230" ht="15.75" customHeight="1">
      <c r="B70" s="8"/>
      <c r="C70" s="8"/>
      <c r="D70" s="5"/>
      <c r="E70" s="6"/>
      <c r="F70" s="6"/>
      <c r="G70" s="7"/>
      <c r="H70" s="6"/>
      <c r="I70" s="6"/>
      <c r="J70" s="7"/>
      <c r="K70" s="7"/>
    </row>
    <row r="71" spans="2:230" ht="15.75" customHeight="1">
      <c r="B71" s="8"/>
      <c r="C71" s="8"/>
      <c r="D71" s="5"/>
      <c r="E71" s="6"/>
      <c r="F71" s="6"/>
      <c r="G71" s="7"/>
      <c r="H71" s="6"/>
      <c r="I71" s="6"/>
      <c r="J71" s="7"/>
      <c r="K71" s="7"/>
    </row>
    <row r="72" spans="2:230" ht="15.75" customHeight="1">
      <c r="B72" s="2"/>
      <c r="C72" s="2"/>
      <c r="D72" s="2"/>
      <c r="E72" s="2"/>
      <c r="F72" s="2"/>
      <c r="G72" s="7"/>
      <c r="H72" s="2"/>
      <c r="I72" s="2"/>
      <c r="J72" s="2"/>
      <c r="K72" s="2"/>
    </row>
    <row r="73" spans="2:230" ht="15.75" customHeight="1">
      <c r="B73" s="2"/>
      <c r="C73" s="2"/>
      <c r="D73" s="2"/>
      <c r="E73" s="2"/>
      <c r="F73" s="2"/>
      <c r="G73" s="7"/>
      <c r="H73" s="2"/>
      <c r="I73" s="2"/>
      <c r="J73" s="2"/>
      <c r="K73" s="2"/>
    </row>
    <row r="74" spans="2:230" ht="15.75" customHeight="1">
      <c r="B74" s="2"/>
      <c r="C74" s="2"/>
      <c r="D74" s="2"/>
      <c r="E74" s="2"/>
      <c r="F74" s="2"/>
      <c r="G74" s="7"/>
      <c r="H74" s="2"/>
      <c r="I74" s="2"/>
      <c r="J74" s="2"/>
      <c r="K74" s="2"/>
    </row>
    <row r="75" spans="2:230" ht="15.75" customHeight="1">
      <c r="B75" s="2"/>
      <c r="C75" s="2"/>
      <c r="D75" s="2"/>
      <c r="E75" s="2"/>
      <c r="F75" s="2"/>
      <c r="G75" s="2"/>
      <c r="H75" s="2"/>
      <c r="I75" s="2"/>
      <c r="J75" s="2"/>
      <c r="K75" s="2"/>
    </row>
    <row r="76" spans="2:230" ht="15.75" customHeight="1">
      <c r="B76" s="2"/>
      <c r="C76" s="2"/>
      <c r="D76" s="2"/>
      <c r="E76" s="2"/>
      <c r="F76" s="2"/>
      <c r="G76" s="2"/>
      <c r="H76" s="2"/>
      <c r="I76" s="2"/>
      <c r="J76" s="2"/>
      <c r="K76" s="2"/>
    </row>
  </sheetData>
  <mergeCells count="2">
    <mergeCell ref="A4:K4"/>
    <mergeCell ref="A5:K5"/>
  </mergeCells>
  <phoneticPr fontId="0"/>
  <hyperlinks>
    <hyperlink ref="J15" r:id="rId1"/>
    <hyperlink ref="J16" r:id="rId2"/>
  </hyperlinks>
  <printOptions horizontalCentered="1"/>
  <pageMargins left="0.33" right="0.27" top="0.32" bottom="0.33" header="0.24" footer="0.196850393700787"/>
  <pageSetup paperSize="9" scale="65" orientation="portrait" horizontalDpi="4294967292"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QUOTE</vt:lpstr>
      <vt:lpstr>QUOTE!Zone_d_impression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dc:creator>
  <cp:lastModifiedBy>Regis</cp:lastModifiedBy>
  <cp:lastPrinted>2012-11-29T08:07:46Z</cp:lastPrinted>
  <dcterms:created xsi:type="dcterms:W3CDTF">2000-06-29T05:08:18Z</dcterms:created>
  <dcterms:modified xsi:type="dcterms:W3CDTF">2012-11-29T08:07:51Z</dcterms:modified>
</cp:coreProperties>
</file>