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QUOTE!$A$1:$K$60</definedName>
  </definedNames>
  <calcPr calcId="145621"/>
</workbook>
</file>

<file path=xl/calcChain.xml><?xml version="1.0" encoding="utf-8"?>
<calcChain xmlns="http://schemas.openxmlformats.org/spreadsheetml/2006/main">
  <c r="J25" i="1" l="1"/>
  <c r="J22" i="1"/>
  <c r="N25" i="1"/>
  <c r="P25" i="1" s="1"/>
  <c r="P22" i="1"/>
  <c r="N22" i="1"/>
  <c r="J28" i="1" l="1"/>
  <c r="J32" i="1" s="1"/>
  <c r="J34" i="1" s="1"/>
</calcChain>
</file>

<file path=xl/sharedStrings.xml><?xml version="1.0" encoding="utf-8"?>
<sst xmlns="http://schemas.openxmlformats.org/spreadsheetml/2006/main" count="96" uniqueCount="81">
  <si>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</si>
  <si>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</si>
  <si>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</si>
  <si>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</si>
  <si>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</si>
  <si>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</si>
  <si>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</si>
  <si>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</si>
  <si>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</si>
  <si>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</si>
  <si>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</si>
  <si>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</si>
  <si>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</si>
  <si>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</si>
  <si>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</si>
  <si>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</si>
  <si>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</si>
  <si>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</si>
  <si>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</si>
  <si>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</si>
  <si>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</si>
  <si>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</si>
  <si>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</si>
  <si>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</si>
  <si>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</si>
  <si>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</si>
  <si>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</si>
  <si>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</si>
  <si>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</si>
  <si>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</si>
  <si>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</si>
  <si>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</si>
  <si>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</si>
  <si>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</si>
  <si>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</si>
  <si>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</si>
  <si>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</si>
  <si>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</si>
  <si>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</si>
  <si>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</si>
  <si>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</si>
  <si>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</si>
  <si>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</si>
  <si>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</si>
  <si>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</si>
  <si>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</si>
  <si>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</si>
  <si>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</si>
  <si>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</si>
  <si>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</si>
  <si>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</si>
  <si>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</si>
  <si>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</si>
  <si>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</si>
  <si>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</si>
  <si>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</si>
  <si>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</si>
  <si>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</si>
  <si>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</si>
  <si>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</si>
  <si>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</si>
  <si>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</si>
  <si>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</si>
  <si>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</si>
  <si>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</si>
  <si>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Quo No : AEU-12-212</t>
  </si>
  <si>
    <t>(1)replacement from S-315V3-41-411(1984),Tag No:TV-513 HLS3/4B L/P JPY699,000- 6months production lead time</t>
  </si>
  <si>
    <t>(2)replacement from S-315V3-41-421(1984),Tag No:TV-514 HLS3/4B L/P JPY699,000- 6months production lead time</t>
  </si>
  <si>
    <t>Replacement from S-315V3-41-411(1984),Tag No:TV-513 HLS3/4B L/P</t>
  </si>
  <si>
    <t>See attached details</t>
  </si>
  <si>
    <t>Replacement from S-315V3-41-421(1984),Tag No:TV-514 HLS3/4B</t>
  </si>
  <si>
    <t>6 months</t>
  </si>
  <si>
    <t>(Ms.) Effat Nabil </t>
  </si>
  <si>
    <t>( Control &amp; Instrumentation Engineer )</t>
  </si>
  <si>
    <t>Micom Co.</t>
  </si>
  <si>
    <t>28 Sherif st., Downtown</t>
  </si>
  <si>
    <t>Cairo</t>
  </si>
  <si>
    <t>Egypt</t>
  </si>
  <si>
    <t>Tel: +202-23945400</t>
  </si>
  <si>
    <t>Fax: +202-23905822</t>
  </si>
  <si>
    <t>Q2012RH356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</si>
</sst>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rgb="FF00008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3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vertical="center"/>
    </xf>
    <xf numFmtId="0" fontId="9" fillId="0" borderId="0" xfId="0" applyFont="1" applyFill="1" applyBorder="1" applyAlignment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readingOrder="1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7"/>
  <sheetViews>
    <sheetView tabSelected="1" zoomScaleNormal="100" workbookViewId="0">
      <selection activeCell="G24" sqref="G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0" t="s">
        <v>24</v>
      </c>
      <c r="B4" s="110"/>
      <c r="C4" s="110"/>
      <c r="D4" s="110"/>
      <c r="E4" s="110"/>
      <c r="F4" s="110"/>
      <c r="G4" s="110"/>
      <c r="H4" s="110"/>
      <c r="I4" s="110"/>
      <c r="J4" s="110"/>
      <c r="K4" s="110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1" t="s">
        <v>25</v>
      </c>
      <c r="B5" s="111"/>
      <c r="C5" s="111"/>
      <c r="D5" s="111"/>
      <c r="E5" s="111"/>
      <c r="F5" s="111"/>
      <c r="G5" s="111"/>
      <c r="H5" s="111"/>
      <c r="I5" s="111"/>
      <c r="J5" s="111"/>
      <c r="K5" s="111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2" t="s">
        <v>72</v>
      </c>
      <c r="E7" s="17"/>
      <c r="F7" s="85"/>
      <c r="G7" s="21"/>
      <c r="H7" s="33" t="s">
        <v>1</v>
      </c>
      <c r="I7" s="17"/>
      <c r="J7" s="77">
        <v>41185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73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4"/>
      <c r="G9" s="33"/>
      <c r="H9" s="17"/>
      <c r="J9" s="17"/>
      <c r="K9" s="21"/>
      <c r="L9" s="108" t="s">
        <v>65</v>
      </c>
      <c r="M9"/>
      <c r="N9"/>
      <c r="O9"/>
      <c r="P9"/>
    </row>
    <row r="10" spans="1:230" ht="15.75" customHeight="1">
      <c r="A10" s="17"/>
      <c r="B10" s="21"/>
      <c r="C10" s="21"/>
      <c r="D10" s="112" t="s">
        <v>74</v>
      </c>
      <c r="E10" s="87"/>
      <c r="G10" s="21"/>
      <c r="H10" s="20" t="s">
        <v>16</v>
      </c>
      <c r="J10" s="17"/>
      <c r="K10" s="35"/>
      <c r="L10" s="108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2" t="s">
        <v>75</v>
      </c>
      <c r="E11" s="17"/>
      <c r="F11" s="84"/>
      <c r="G11" s="17"/>
      <c r="H11" s="20" t="s">
        <v>17</v>
      </c>
      <c r="I11" s="20"/>
      <c r="J11" s="34" t="s">
        <v>80</v>
      </c>
      <c r="K11" s="21"/>
      <c r="L11" s="108" t="s">
        <v>66</v>
      </c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2" t="s">
        <v>76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 s="108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2" t="s">
        <v>77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 s="108" t="s">
        <v>67</v>
      </c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2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2" t="s">
        <v>78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2" t="s">
        <v>79</v>
      </c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230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230" s="17" customFormat="1" ht="15.75" customHeight="1">
      <c r="B21" s="100"/>
      <c r="C21" s="101"/>
      <c r="D21" s="105"/>
      <c r="E21" s="102"/>
      <c r="G21" s="106"/>
      <c r="H21" s="107"/>
      <c r="I21" s="50"/>
      <c r="J21" s="50"/>
      <c r="K21" s="79"/>
      <c r="L21" s="40"/>
      <c r="M21" s="99"/>
      <c r="N21" s="97"/>
      <c r="O21" s="98"/>
      <c r="P21" s="95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100">
        <v>1</v>
      </c>
      <c r="C22" s="101"/>
      <c r="D22" s="109" t="s">
        <v>68</v>
      </c>
      <c r="E22" s="102"/>
      <c r="G22" s="95">
        <v>1</v>
      </c>
      <c r="H22" s="107">
        <v>3944</v>
      </c>
      <c r="I22" s="50"/>
      <c r="J22" s="50">
        <f>G22*H22</f>
        <v>3944</v>
      </c>
      <c r="K22" s="79" t="s">
        <v>71</v>
      </c>
      <c r="L22" s="40">
        <v>699000</v>
      </c>
      <c r="M22" s="40">
        <v>0.316</v>
      </c>
      <c r="N22" s="91">
        <f>L22*M22/100</f>
        <v>2208.84</v>
      </c>
      <c r="O22" s="91">
        <v>0.44</v>
      </c>
      <c r="P22" s="40">
        <f>N22/(1-O22)</f>
        <v>3944.3571428571427</v>
      </c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95" customFormat="1" ht="15.75" customHeight="1">
      <c r="B23" s="103"/>
      <c r="C23" s="100"/>
      <c r="D23" s="105" t="s">
        <v>69</v>
      </c>
      <c r="E23" s="104"/>
      <c r="H23" s="107"/>
      <c r="I23" s="94"/>
      <c r="J23" s="50"/>
      <c r="K23" s="79"/>
      <c r="M23" s="99"/>
      <c r="N23" s="97"/>
      <c r="O23" s="98"/>
    </row>
    <row r="24" spans="1:230" s="95" customFormat="1" ht="15.75" customHeight="1">
      <c r="B24" s="100"/>
      <c r="C24" s="100"/>
      <c r="D24" s="105"/>
      <c r="E24" s="104"/>
      <c r="H24" s="107"/>
      <c r="I24" s="94"/>
      <c r="J24" s="94"/>
      <c r="K24" s="94"/>
    </row>
    <row r="25" spans="1:230" s="95" customFormat="1" ht="15.75" customHeight="1">
      <c r="B25" s="100">
        <v>2</v>
      </c>
      <c r="C25" s="101"/>
      <c r="D25" s="109" t="s">
        <v>70</v>
      </c>
      <c r="E25" s="104"/>
      <c r="G25" s="95">
        <v>1</v>
      </c>
      <c r="H25" s="107">
        <v>3944</v>
      </c>
      <c r="I25" s="50"/>
      <c r="J25" s="50">
        <f>G25*H25</f>
        <v>3944</v>
      </c>
      <c r="K25" s="79" t="s">
        <v>71</v>
      </c>
      <c r="L25" s="95">
        <v>699000</v>
      </c>
      <c r="M25" s="40">
        <v>0.316</v>
      </c>
      <c r="N25" s="91">
        <f>L25*M25/100</f>
        <v>2208.84</v>
      </c>
      <c r="O25" s="91">
        <v>0.44</v>
      </c>
      <c r="P25" s="40">
        <f>N25/(1-O25)</f>
        <v>3944.3571428571427</v>
      </c>
    </row>
    <row r="26" spans="1:230" s="95" customFormat="1" ht="15.75" customHeight="1">
      <c r="B26" s="103"/>
      <c r="C26" s="100"/>
      <c r="D26" s="105" t="s">
        <v>69</v>
      </c>
      <c r="E26" s="96"/>
      <c r="H26" s="94"/>
      <c r="I26" s="94"/>
      <c r="K26" s="94"/>
    </row>
    <row r="27" spans="1:230" ht="15.75" customHeight="1" thickBot="1">
      <c r="A27" s="17"/>
      <c r="B27" s="61"/>
      <c r="C27" s="62"/>
      <c r="D27" s="63"/>
      <c r="E27" s="64"/>
      <c r="F27" s="65"/>
      <c r="G27" s="93"/>
      <c r="H27" s="66"/>
      <c r="I27" s="67"/>
      <c r="J27" s="67"/>
      <c r="K27" s="80"/>
    </row>
    <row r="28" spans="1:230" ht="15.75" customHeight="1">
      <c r="A28" s="17"/>
      <c r="B28" s="11"/>
      <c r="C28" s="11"/>
      <c r="D28" s="12"/>
      <c r="E28" s="21"/>
      <c r="F28" s="11"/>
      <c r="G28" s="33" t="s">
        <v>26</v>
      </c>
      <c r="H28" s="51" t="s">
        <v>4</v>
      </c>
      <c r="I28" s="50"/>
      <c r="J28" s="50">
        <f>SUM(J21:J27)</f>
        <v>7888</v>
      </c>
      <c r="K28" s="60"/>
    </row>
    <row r="29" spans="1:230" ht="15.75" customHeight="1">
      <c r="A29" s="17"/>
      <c r="B29" s="11"/>
      <c r="C29" s="11"/>
      <c r="D29" s="12"/>
      <c r="E29" s="44"/>
      <c r="F29" s="42"/>
      <c r="G29" s="43" t="s">
        <v>19</v>
      </c>
      <c r="H29" s="52" t="s">
        <v>4</v>
      </c>
      <c r="I29" s="53"/>
      <c r="J29" s="53">
        <v>0</v>
      </c>
      <c r="K29" s="58"/>
    </row>
    <row r="30" spans="1:230" ht="15.75" customHeight="1">
      <c r="A30" s="17"/>
      <c r="B30" s="11"/>
      <c r="C30" s="11"/>
      <c r="D30" s="12"/>
      <c r="E30" s="45"/>
      <c r="F30" s="46"/>
      <c r="G30" s="57" t="s">
        <v>2</v>
      </c>
      <c r="H30" s="54" t="s">
        <v>4</v>
      </c>
      <c r="I30" s="55"/>
      <c r="J30" s="55">
        <v>0</v>
      </c>
      <c r="K30" s="59"/>
    </row>
    <row r="31" spans="1:230" ht="15.75" customHeight="1" thickBot="1">
      <c r="A31" s="17"/>
      <c r="B31" s="62"/>
      <c r="C31" s="62"/>
      <c r="D31" s="61"/>
      <c r="E31" s="70"/>
      <c r="F31" s="71"/>
      <c r="G31" s="72" t="s">
        <v>20</v>
      </c>
      <c r="H31" s="73" t="s">
        <v>4</v>
      </c>
      <c r="I31" s="74"/>
      <c r="J31" s="74"/>
      <c r="K31" s="75"/>
    </row>
    <row r="32" spans="1:230" ht="15.75" customHeight="1">
      <c r="A32" s="17"/>
      <c r="B32" s="11"/>
      <c r="C32" s="11"/>
      <c r="D32" s="12"/>
      <c r="E32" s="21"/>
      <c r="F32" s="11"/>
      <c r="G32" s="31" t="s">
        <v>33</v>
      </c>
      <c r="H32" s="51" t="s">
        <v>4</v>
      </c>
      <c r="I32" s="50"/>
      <c r="J32" s="50">
        <f>SUM(J28:J31)</f>
        <v>7888</v>
      </c>
      <c r="K32" s="60"/>
    </row>
    <row r="33" spans="1:230" ht="15.75" customHeight="1" thickBot="1">
      <c r="A33" s="17"/>
      <c r="B33" s="62"/>
      <c r="C33" s="62"/>
      <c r="D33" s="61"/>
      <c r="E33" s="64"/>
      <c r="F33" s="62"/>
      <c r="G33" s="68" t="s">
        <v>32</v>
      </c>
      <c r="H33" s="66" t="s">
        <v>4</v>
      </c>
      <c r="I33" s="67"/>
      <c r="J33" s="67"/>
      <c r="K33" s="69"/>
    </row>
    <row r="34" spans="1:230" ht="15.75" customHeight="1">
      <c r="A34" s="17"/>
      <c r="B34" s="11"/>
      <c r="C34" s="11"/>
      <c r="D34" s="12"/>
      <c r="E34" s="17"/>
      <c r="F34" s="11"/>
      <c r="G34" s="56" t="s">
        <v>26</v>
      </c>
      <c r="H34" s="51" t="s">
        <v>4</v>
      </c>
      <c r="I34" s="50"/>
      <c r="J34" s="51">
        <f>SUM(J32:J33)</f>
        <v>7888</v>
      </c>
      <c r="K34" s="60"/>
    </row>
    <row r="35" spans="1:230" ht="15.75" customHeight="1">
      <c r="A35" s="17"/>
      <c r="B35" s="11"/>
      <c r="C35" s="11"/>
      <c r="D35" s="12"/>
      <c r="E35" s="17"/>
      <c r="F35" s="11"/>
      <c r="G35" s="56"/>
      <c r="H35" s="51"/>
      <c r="I35" s="50"/>
      <c r="J35" s="51"/>
      <c r="K35" s="60"/>
    </row>
    <row r="36" spans="1:230" s="17" customFormat="1" ht="15.75" customHeight="1">
      <c r="B36" s="27" t="s">
        <v>42</v>
      </c>
      <c r="C36" s="11"/>
      <c r="D36" s="12"/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7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44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64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87" t="s">
        <v>61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87" t="s">
        <v>62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63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C45" s="11"/>
      <c r="D45" s="76" t="s">
        <v>34</v>
      </c>
      <c r="E45" s="11"/>
      <c r="F45" s="11"/>
      <c r="G45" s="13"/>
      <c r="H45" s="14"/>
      <c r="I45" s="11"/>
      <c r="J45" s="78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56" t="s">
        <v>35</v>
      </c>
      <c r="E46" s="18" t="s">
        <v>54</v>
      </c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1"/>
      <c r="C47" s="11"/>
      <c r="D47" s="56"/>
      <c r="E47" s="18" t="s">
        <v>55</v>
      </c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36</v>
      </c>
      <c r="E48" s="90" t="s">
        <v>53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37</v>
      </c>
      <c r="E49" s="17" t="s">
        <v>5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38</v>
      </c>
      <c r="E50" s="22" t="s">
        <v>21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39</v>
      </c>
      <c r="E51" s="23" t="s">
        <v>48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40</v>
      </c>
      <c r="E52" s="17" t="s">
        <v>49</v>
      </c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 t="s">
        <v>41</v>
      </c>
      <c r="E53" s="11" t="s">
        <v>22</v>
      </c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43</v>
      </c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8"/>
      <c r="C58" s="8"/>
      <c r="D58" s="11"/>
      <c r="E58" s="11"/>
      <c r="F58" s="11"/>
      <c r="G58" s="24"/>
      <c r="H58" s="11"/>
      <c r="I58" s="11"/>
      <c r="J58" s="24"/>
      <c r="K58" s="25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 t="s">
        <v>59</v>
      </c>
      <c r="C59" s="11"/>
      <c r="D59" s="11"/>
      <c r="E59" s="11"/>
      <c r="F59" s="11"/>
      <c r="G59" s="24"/>
      <c r="H59" s="11"/>
      <c r="I59" s="11"/>
      <c r="J59" s="24"/>
      <c r="K59" s="24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11" t="s">
        <v>58</v>
      </c>
      <c r="C60" s="8"/>
      <c r="D60" s="11"/>
      <c r="E60" s="11"/>
      <c r="F60" s="11"/>
      <c r="G60" s="24"/>
      <c r="H60" s="11"/>
      <c r="I60" s="11"/>
      <c r="J60" s="24"/>
      <c r="K60" s="24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3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2011-12-20T09:31:18Z</cp:lastPrinted>
  <dcterms:created xsi:type="dcterms:W3CDTF">2000-06-29T05:08:18Z</dcterms:created>
  <dcterms:modified xsi:type="dcterms:W3CDTF">2012-10-03T09:46:19Z</dcterms:modified>
</cp:coreProperties>
</file>