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25" i="1" l="1"/>
  <c r="J22" i="1"/>
  <c r="N25" i="1"/>
  <c r="P25" i="1" s="1"/>
  <c r="P22" i="1"/>
  <c r="N22" i="1"/>
  <c r="J28" i="1" l="1"/>
  <c r="J32" i="1" s="1"/>
  <c r="J34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<sst xmlns="http://schemas.openxmlformats.org/spreadsheetml/2006/main" count="92" uniqueCount="77">
  <si>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</si>
  <si>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</si>
  <si>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</si>
  <si>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</si>
  <si>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</si>
  <si>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</si>
  <si>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</si>
  <si>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</si>
  <si>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</si>
  <si>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</si>
  <si>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</si>
  <si>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</si>
  <si>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</si>
  <si>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</si>
  <si>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</si>
  <si>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</si>
  <si>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</si>
  <si>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</si>
  <si>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</si>
  <si>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</si>
  <si>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</si>
  <si>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</si>
  <si>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</si>
  <si>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</si>
  <si>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</si>
  <si>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</si>
  <si>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</si>
  <si>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</si>
  <si>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</si>
  <si>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</si>
  <si>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</si>
  <si>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</si>
  <si>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</si>
  <si>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</si>
  <si>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</si>
  <si>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</si>
  <si>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</si>
  <si>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</si>
  <si>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</si>
  <si>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</si>
  <si>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</si>
  <si>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</si>
  <si>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</si>
  <si>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</si>
  <si>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</si>
  <si>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</si>
  <si>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</si>
  <si>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</si>
  <si>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</si>
  <si>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</si>
  <si>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</si>
  <si>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</si>
  <si>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</si>
  <si>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</si>
  <si>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</si>
  <si>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</si>
  <si>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</si>
  <si>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</si>
  <si>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</si>
  <si>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</si>
  <si>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</si>
  <si>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</si>
  <si>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</si>
  <si>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</si>
  <si>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</si>
  <si>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TP Conex LLC</t>
  </si>
  <si>
    <t>Ali</t>
  </si>
  <si>
    <t>ali@tpconex.com</t>
  </si>
  <si>
    <t>4842991274</t>
  </si>
  <si>
    <t>Q2012RH355</t>
  </si>
  <si>
    <t>Quo No : AEU-12-212</t>
  </si>
  <si>
    <t>(1)replacement from S-315V3-41-411(1984),Tag No:TV-513 HLS3/4B L/P JPY699,000- 6months production lead time</t>
  </si>
  <si>
    <t>(2)replacement from S-315V3-41-421(1984),Tag No:TV-514 HLS3/4B L/P JPY699,000- 6months production lead time</t>
  </si>
  <si>
    <t>Replacement from S-315V3-41-411(1984),Tag No:TV-513 HLS3/4B L/P</t>
  </si>
  <si>
    <t>See attached details</t>
  </si>
  <si>
    <t>Replacement from S-315V3-41-421(1984),Tag No:TV-514 HLS3/4B</t>
  </si>
  <si>
    <t>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</si>
</sst>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40" fontId="6" fillId="0" borderId="0" xfId="3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vertical="center"/>
    </xf>
    <xf numFmtId="3" fontId="9" fillId="0" borderId="0" xfId="0" quotePrefix="1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0" applyFont="1" applyFill="1" applyBorder="1" applyAlignment="1"/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N33" sqref="N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1" t="s">
        <v>24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2" t="s">
        <v>25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65</v>
      </c>
      <c r="E7" s="17"/>
      <c r="F7" s="85"/>
      <c r="G7" s="21"/>
      <c r="H7" s="33" t="s">
        <v>1</v>
      </c>
      <c r="I7" s="17"/>
      <c r="J7" s="77">
        <v>41185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 s="113" t="s">
        <v>70</v>
      </c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 s="113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66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 s="113" t="s">
        <v>71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0" t="s">
        <v>68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 s="113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7"/>
      <c r="E13" s="17"/>
      <c r="F13" s="84"/>
      <c r="G13" s="17"/>
      <c r="H13" s="20" t="s">
        <v>50</v>
      </c>
      <c r="I13" s="21"/>
      <c r="J13" s="82" t="s">
        <v>46</v>
      </c>
      <c r="K13" s="21"/>
      <c r="L13" s="113" t="s">
        <v>72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09" t="s">
        <v>67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7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3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3"/>
      <c r="H20" s="49"/>
      <c r="I20" s="50"/>
      <c r="J20" s="50"/>
      <c r="K20" s="12"/>
    </row>
    <row r="21" spans="1:230" s="17" customFormat="1" ht="15.75" customHeight="1">
      <c r="B21" s="101"/>
      <c r="C21" s="102"/>
      <c r="D21" s="106"/>
      <c r="E21" s="103"/>
      <c r="G21" s="107"/>
      <c r="H21" s="108"/>
      <c r="I21" s="50"/>
      <c r="J21" s="50"/>
      <c r="K21" s="79"/>
      <c r="L21" s="40"/>
      <c r="M21" s="100"/>
      <c r="N21" s="98"/>
      <c r="O21" s="99"/>
      <c r="P21" s="96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01">
        <v>1</v>
      </c>
      <c r="C22" s="102"/>
      <c r="D22" s="114" t="s">
        <v>73</v>
      </c>
      <c r="E22" s="103"/>
      <c r="G22" s="96">
        <v>1</v>
      </c>
      <c r="H22" s="108">
        <v>4418</v>
      </c>
      <c r="I22" s="50"/>
      <c r="J22" s="50">
        <f>G22*H22</f>
        <v>4418</v>
      </c>
      <c r="K22" s="79" t="s">
        <v>76</v>
      </c>
      <c r="L22" s="40">
        <v>699000</v>
      </c>
      <c r="M22" s="40">
        <v>0.316</v>
      </c>
      <c r="N22" s="92">
        <f>L22*M22/100</f>
        <v>2208.84</v>
      </c>
      <c r="O22" s="92">
        <v>0.5</v>
      </c>
      <c r="P22" s="40">
        <f>N22/(1-O22)</f>
        <v>4417.68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96" customFormat="1" ht="15.75" customHeight="1">
      <c r="B23" s="104"/>
      <c r="C23" s="101"/>
      <c r="D23" s="106" t="s">
        <v>74</v>
      </c>
      <c r="E23" s="105"/>
      <c r="H23" s="108"/>
      <c r="I23" s="95"/>
      <c r="J23" s="50"/>
      <c r="K23" s="79"/>
      <c r="M23" s="100"/>
      <c r="N23" s="98"/>
      <c r="O23" s="99"/>
    </row>
    <row r="24" spans="1:230" s="96" customFormat="1" ht="15.75" customHeight="1">
      <c r="B24" s="101"/>
      <c r="C24" s="101"/>
      <c r="D24" s="106"/>
      <c r="E24" s="105"/>
      <c r="H24" s="108"/>
      <c r="I24" s="95"/>
      <c r="J24" s="95"/>
      <c r="K24" s="95"/>
    </row>
    <row r="25" spans="1:230" s="96" customFormat="1" ht="15.75" customHeight="1">
      <c r="B25" s="101">
        <v>2</v>
      </c>
      <c r="C25" s="102"/>
      <c r="D25" s="114" t="s">
        <v>75</v>
      </c>
      <c r="E25" s="105"/>
      <c r="G25" s="96">
        <v>1</v>
      </c>
      <c r="H25" s="108">
        <v>4418</v>
      </c>
      <c r="I25" s="50"/>
      <c r="J25" s="50">
        <f>G25*H25</f>
        <v>4418</v>
      </c>
      <c r="K25" s="79" t="s">
        <v>76</v>
      </c>
      <c r="L25" s="96">
        <v>699000</v>
      </c>
      <c r="M25" s="40">
        <v>0.316</v>
      </c>
      <c r="N25" s="92">
        <f>L25*M25/100</f>
        <v>2208.84</v>
      </c>
      <c r="O25" s="92">
        <v>0.5</v>
      </c>
      <c r="P25" s="40">
        <f>N25/(1-O25)</f>
        <v>4417.68</v>
      </c>
    </row>
    <row r="26" spans="1:230" s="96" customFormat="1" ht="15.75" customHeight="1">
      <c r="B26" s="104"/>
      <c r="C26" s="101"/>
      <c r="D26" s="106" t="s">
        <v>74</v>
      </c>
      <c r="E26" s="97"/>
      <c r="H26" s="95"/>
      <c r="I26" s="95"/>
      <c r="K26" s="95"/>
    </row>
    <row r="27" spans="1:230" ht="15.75" customHeight="1" thickBot="1">
      <c r="A27" s="17"/>
      <c r="B27" s="61"/>
      <c r="C27" s="62"/>
      <c r="D27" s="63"/>
      <c r="E27" s="64"/>
      <c r="F27" s="65"/>
      <c r="G27" s="94"/>
      <c r="H27" s="66"/>
      <c r="I27" s="67"/>
      <c r="J27" s="67"/>
      <c r="K27" s="80"/>
    </row>
    <row r="28" spans="1:230" ht="15.75" customHeight="1">
      <c r="A28" s="17"/>
      <c r="B28" s="11"/>
      <c r="C28" s="11"/>
      <c r="D28" s="12"/>
      <c r="E28" s="21"/>
      <c r="F28" s="11"/>
      <c r="G28" s="33" t="s">
        <v>26</v>
      </c>
      <c r="H28" s="51" t="s">
        <v>4</v>
      </c>
      <c r="I28" s="50"/>
      <c r="J28" s="50">
        <f>SUM(J21:J27)</f>
        <v>8836</v>
      </c>
      <c r="K28" s="60"/>
    </row>
    <row r="29" spans="1:230" ht="15.75" customHeight="1">
      <c r="A29" s="17"/>
      <c r="B29" s="11"/>
      <c r="C29" s="11"/>
      <c r="D29" s="12"/>
      <c r="E29" s="44"/>
      <c r="F29" s="42"/>
      <c r="G29" s="43" t="s">
        <v>19</v>
      </c>
      <c r="H29" s="52" t="s">
        <v>4</v>
      </c>
      <c r="I29" s="53"/>
      <c r="J29" s="53">
        <v>0</v>
      </c>
      <c r="K29" s="58"/>
    </row>
    <row r="30" spans="1:230" ht="15.75" customHeight="1">
      <c r="A30" s="17"/>
      <c r="B30" s="11"/>
      <c r="C30" s="11"/>
      <c r="D30" s="12"/>
      <c r="E30" s="45"/>
      <c r="F30" s="46"/>
      <c r="G30" s="57" t="s">
        <v>2</v>
      </c>
      <c r="H30" s="54" t="s">
        <v>4</v>
      </c>
      <c r="I30" s="55"/>
      <c r="J30" s="55">
        <v>0</v>
      </c>
      <c r="K30" s="59"/>
    </row>
    <row r="31" spans="1:230" ht="15.75" customHeight="1" thickBot="1">
      <c r="A31" s="17"/>
      <c r="B31" s="62"/>
      <c r="C31" s="62"/>
      <c r="D31" s="61"/>
      <c r="E31" s="70"/>
      <c r="F31" s="71"/>
      <c r="G31" s="72" t="s">
        <v>20</v>
      </c>
      <c r="H31" s="73" t="s">
        <v>4</v>
      </c>
      <c r="I31" s="74"/>
      <c r="J31" s="74"/>
      <c r="K31" s="75"/>
    </row>
    <row r="32" spans="1:230" ht="15.75" customHeight="1">
      <c r="A32" s="17"/>
      <c r="B32" s="11"/>
      <c r="C32" s="11"/>
      <c r="D32" s="12"/>
      <c r="E32" s="21"/>
      <c r="F32" s="11"/>
      <c r="G32" s="31" t="s">
        <v>33</v>
      </c>
      <c r="H32" s="51" t="s">
        <v>4</v>
      </c>
      <c r="I32" s="50"/>
      <c r="J32" s="50">
        <f>SUM(J28:J31)</f>
        <v>8836</v>
      </c>
      <c r="K32" s="60"/>
    </row>
    <row r="33" spans="1:230" ht="15.75" customHeight="1" thickBot="1">
      <c r="A33" s="17"/>
      <c r="B33" s="62"/>
      <c r="C33" s="62"/>
      <c r="D33" s="61"/>
      <c r="E33" s="64"/>
      <c r="F33" s="62"/>
      <c r="G33" s="68" t="s">
        <v>32</v>
      </c>
      <c r="H33" s="66" t="s">
        <v>4</v>
      </c>
      <c r="I33" s="67"/>
      <c r="J33" s="67"/>
      <c r="K33" s="69"/>
    </row>
    <row r="34" spans="1:230" ht="15.75" customHeight="1">
      <c r="A34" s="17"/>
      <c r="B34" s="11"/>
      <c r="C34" s="11"/>
      <c r="D34" s="12"/>
      <c r="E34" s="17"/>
      <c r="F34" s="11"/>
      <c r="G34" s="56" t="s">
        <v>26</v>
      </c>
      <c r="H34" s="51" t="s">
        <v>4</v>
      </c>
      <c r="I34" s="50"/>
      <c r="J34" s="51">
        <f>SUM(J32:J33)</f>
        <v>8836</v>
      </c>
      <c r="K34" s="60"/>
    </row>
    <row r="35" spans="1:230" ht="15.75" customHeight="1">
      <c r="A35" s="17"/>
      <c r="B35" s="11"/>
      <c r="C35" s="11"/>
      <c r="D35" s="12"/>
      <c r="E35" s="17"/>
      <c r="F35" s="11"/>
      <c r="G35" s="56"/>
      <c r="H35" s="51"/>
      <c r="I35" s="50"/>
      <c r="J35" s="51"/>
      <c r="K35" s="60"/>
    </row>
    <row r="36" spans="1:230" s="17" customFormat="1" ht="15.75" customHeight="1">
      <c r="B36" s="27" t="s">
        <v>42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44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64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87" t="s">
        <v>61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6" t="s">
        <v>34</v>
      </c>
      <c r="E45" s="11"/>
      <c r="F45" s="11"/>
      <c r="G45" s="13"/>
      <c r="H45" s="14"/>
      <c r="I45" s="11"/>
      <c r="J45" s="78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35</v>
      </c>
      <c r="E46" s="18" t="s">
        <v>54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/>
      <c r="E47" s="18" t="s">
        <v>55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36</v>
      </c>
      <c r="E48" s="90" t="s">
        <v>53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37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23" t="s">
        <v>48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17" t="s">
        <v>49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41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43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59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58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2011-12-20T09:31:18Z</cp:lastPrinted>
  <dcterms:created xsi:type="dcterms:W3CDTF">2000-06-29T05:08:18Z</dcterms:created>
  <dcterms:modified xsi:type="dcterms:W3CDTF">2012-10-03T09:36:38Z</dcterms:modified>
</cp:coreProperties>
</file>