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0" i="1" l="1"/>
  <c r="J35" i="1"/>
  <c r="J32" i="1"/>
  <c r="J31" i="1"/>
  <c r="J30" i="1"/>
  <c r="J27" i="1"/>
  <c r="J26" i="1"/>
  <c r="J25" i="1"/>
  <c r="N35" i="1"/>
  <c r="P35" i="1" s="1"/>
  <c r="N32" i="1"/>
  <c r="P32" i="1" s="1"/>
  <c r="N31" i="1"/>
  <c r="P31" i="1" s="1"/>
  <c r="N30" i="1"/>
  <c r="P30" i="1" s="1"/>
  <c r="N27" i="1"/>
  <c r="P27" i="1" s="1"/>
  <c r="N26" i="1"/>
  <c r="P26" i="1" s="1"/>
  <c r="N25" i="1"/>
  <c r="P25" i="1" s="1"/>
  <c r="N22" i="1"/>
  <c r="P22" i="1" s="1"/>
  <c r="J22" i="1" l="1"/>
  <c r="J44" i="1" s="1"/>
  <c r="J46" i="1" s="1"/>
</calcChain>
</file>

<file path=xl/sharedStrings.xml><?xml version="1.0" encoding="utf-8"?>
<sst xmlns="http://schemas.openxmlformats.org/spreadsheetml/2006/main" count="114" uniqueCount="92">
  <si>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</si>
  <si>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</si>
  <si>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</si>
  <si>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</si>
  <si>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</si>
  <si>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</si>
  <si>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</si>
  <si>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</si>
  <si>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</si>
  <si>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</si>
  <si>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</si>
  <si>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</si>
  <si>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</si>
  <si>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</si>
  <si>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</si>
  <si>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</si>
  <si>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</si>
  <si>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</si>
  <si>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</si>
  <si>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</si>
  <si>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</si>
  <si>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</si>
  <si>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</si>
  <si>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</si>
  <si>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</si>
  <si>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</si>
  <si>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</si>
  <si>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</si>
  <si>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</si>
  <si>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</si>
  <si>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</si>
  <si>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</si>
  <si>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</si>
  <si>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</si>
  <si>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</si>
  <si>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</si>
  <si>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</si>
  <si>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</si>
  <si>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</si>
  <si>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</si>
  <si>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</si>
  <si>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</si>
  <si>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</si>
  <si>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</si>
  <si>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</si>
  <si>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</si>
  <si>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</si>
  <si>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</si>
  <si>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</si>
  <si>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</si>
  <si>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</si>
  <si>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</si>
  <si>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</si>
  <si>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</si>
  <si>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</si>
  <si>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</si>
  <si>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</si>
  <si>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</si>
  <si>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</si>
  <si>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</si>
  <si>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</si>
  <si>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</si>
  <si>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</si>
  <si>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</si>
  <si>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</si>
  <si>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</si>
  <si>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</si>
  <si>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</si>
  <si>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</si>
  <si>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</si>
  <si>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Q2012RH348</t>
  </si>
  <si>
    <t>IRAM</t>
  </si>
  <si>
    <t>Naim</t>
  </si>
  <si>
    <t>80253216-16600</t>
  </si>
  <si>
    <t>V543 Gasket for S-J3414-41-120 VST DN40x1-1/2B</t>
  </si>
  <si>
    <t>Replacement parts for valve : S-J3414-41-120</t>
  </si>
  <si>
    <t xml:space="preserve">82507330-10100 </t>
  </si>
  <si>
    <t xml:space="preserve">82508010-16600 </t>
  </si>
  <si>
    <t xml:space="preserve">82509011-16650 </t>
  </si>
  <si>
    <t>Plug</t>
  </si>
  <si>
    <t>Seat Ring</t>
  </si>
  <si>
    <t>Stem</t>
  </si>
  <si>
    <t>Sugimoto email 27/09/12 07:39</t>
  </si>
  <si>
    <t>Replacement parts for valve : S-J3414-41-040</t>
  </si>
  <si>
    <t>82506518-16600</t>
  </si>
  <si>
    <t>82508014-16600</t>
  </si>
  <si>
    <t xml:space="preserve">Seat Ring </t>
  </si>
  <si>
    <t>82558164-10100</t>
  </si>
  <si>
    <t>Replacement parts for valve : S-J3414-41-050</t>
  </si>
  <si>
    <t xml:space="preserve">82554595-10300 </t>
  </si>
  <si>
    <t>Grease 650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</si>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</sst>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J41" sqref="J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.625" style="1" customWidth="1"/>
    <col min="5" max="5" width="39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41179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72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 t="s">
        <v>82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7" t="s">
        <v>73</v>
      </c>
      <c r="E22" s="102" t="s">
        <v>74</v>
      </c>
      <c r="G22" s="118">
        <v>2</v>
      </c>
      <c r="H22" s="107">
        <v>46</v>
      </c>
      <c r="I22" s="50"/>
      <c r="J22" s="50">
        <f>G22*H22</f>
        <v>92</v>
      </c>
      <c r="K22" s="79" t="s">
        <v>91</v>
      </c>
      <c r="L22" s="108">
        <v>5100</v>
      </c>
      <c r="M22" s="17">
        <v>0.45</v>
      </c>
      <c r="N22" s="111">
        <f>L22*M22/100</f>
        <v>22.95</v>
      </c>
      <c r="O22" s="112">
        <v>0.5</v>
      </c>
      <c r="P22" s="17">
        <f>N22/(1-O22)</f>
        <v>45.9</v>
      </c>
    </row>
    <row r="23" spans="1:16" s="95" customFormat="1" ht="15.75" customHeight="1">
      <c r="B23" s="103"/>
      <c r="C23" s="100"/>
      <c r="D23" s="117"/>
      <c r="E23" s="104"/>
      <c r="G23" s="118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2</v>
      </c>
      <c r="C24" s="100"/>
      <c r="D24" s="117" t="s">
        <v>75</v>
      </c>
      <c r="E24" s="104"/>
      <c r="G24" s="118"/>
      <c r="H24" s="107"/>
      <c r="I24" s="94"/>
      <c r="J24" s="50"/>
      <c r="K24" s="79"/>
      <c r="L24" s="109"/>
      <c r="M24" s="17"/>
      <c r="N24" s="111"/>
      <c r="O24" s="112"/>
      <c r="P24" s="17"/>
    </row>
    <row r="25" spans="1:16" s="95" customFormat="1" ht="15.75" customHeight="1">
      <c r="C25" s="100"/>
      <c r="D25" s="117" t="s">
        <v>76</v>
      </c>
      <c r="E25" s="104" t="s">
        <v>79</v>
      </c>
      <c r="G25" s="118">
        <v>1</v>
      </c>
      <c r="H25" s="107">
        <v>807</v>
      </c>
      <c r="I25" s="94"/>
      <c r="J25" s="50">
        <f t="shared" ref="J25:J27" si="0">G25*H25</f>
        <v>807</v>
      </c>
      <c r="K25" s="79" t="s">
        <v>91</v>
      </c>
      <c r="L25" s="109">
        <v>89700</v>
      </c>
      <c r="M25" s="17">
        <v>0.45</v>
      </c>
      <c r="N25" s="111">
        <f t="shared" ref="N25:N27" si="1">L25*M25/100</f>
        <v>403.65</v>
      </c>
      <c r="O25" s="112">
        <v>0.5</v>
      </c>
      <c r="P25" s="17">
        <f t="shared" ref="P25:P27" si="2">N25/(1-O25)</f>
        <v>807.3</v>
      </c>
    </row>
    <row r="26" spans="1:16" s="95" customFormat="1" ht="15.75" customHeight="1">
      <c r="B26" s="100"/>
      <c r="C26" s="100"/>
      <c r="D26" s="117" t="s">
        <v>77</v>
      </c>
      <c r="E26" s="104" t="s">
        <v>80</v>
      </c>
      <c r="G26" s="118">
        <v>1</v>
      </c>
      <c r="H26" s="107">
        <v>140</v>
      </c>
      <c r="I26" s="94"/>
      <c r="J26" s="50">
        <f t="shared" si="0"/>
        <v>140</v>
      </c>
      <c r="K26" s="79" t="s">
        <v>91</v>
      </c>
      <c r="L26" s="109">
        <v>15600</v>
      </c>
      <c r="M26" s="17">
        <v>0.45</v>
      </c>
      <c r="N26" s="111">
        <f t="shared" si="1"/>
        <v>70.2</v>
      </c>
      <c r="O26" s="112">
        <v>0.5</v>
      </c>
      <c r="P26" s="17">
        <f t="shared" si="2"/>
        <v>140.4</v>
      </c>
    </row>
    <row r="27" spans="1:16" s="95" customFormat="1" ht="15.75" customHeight="1">
      <c r="B27" s="100"/>
      <c r="C27" s="100"/>
      <c r="D27" s="117" t="s">
        <v>78</v>
      </c>
      <c r="E27" s="104" t="s">
        <v>81</v>
      </c>
      <c r="G27" s="118">
        <v>1</v>
      </c>
      <c r="H27" s="107">
        <v>117</v>
      </c>
      <c r="I27" s="94"/>
      <c r="J27" s="50">
        <f t="shared" si="0"/>
        <v>117</v>
      </c>
      <c r="K27" s="79" t="s">
        <v>91</v>
      </c>
      <c r="L27" s="95">
        <v>13000</v>
      </c>
      <c r="M27" s="17">
        <v>0.45</v>
      </c>
      <c r="N27" s="111">
        <f t="shared" si="1"/>
        <v>58.5</v>
      </c>
      <c r="O27" s="112">
        <v>0.5</v>
      </c>
      <c r="P27" s="17">
        <f t="shared" si="2"/>
        <v>117</v>
      </c>
    </row>
    <row r="28" spans="1:16" s="95" customFormat="1" ht="15.75" customHeight="1">
      <c r="B28" s="100"/>
      <c r="C28" s="100"/>
      <c r="D28" s="117"/>
      <c r="E28" s="104"/>
      <c r="G28" s="118"/>
      <c r="H28" s="107"/>
      <c r="I28" s="94"/>
      <c r="J28" s="94"/>
      <c r="K28" s="94"/>
    </row>
    <row r="29" spans="1:16" s="95" customFormat="1" ht="15.75" customHeight="1">
      <c r="B29" s="100">
        <v>3</v>
      </c>
      <c r="C29" s="100"/>
      <c r="D29" s="117" t="s">
        <v>83</v>
      </c>
      <c r="E29" s="104"/>
      <c r="G29" s="118"/>
      <c r="H29" s="107"/>
      <c r="I29" s="94"/>
      <c r="J29" s="94"/>
      <c r="K29" s="94"/>
    </row>
    <row r="30" spans="1:16" s="95" customFormat="1" ht="15.75" customHeight="1">
      <c r="B30" s="100"/>
      <c r="C30" s="100"/>
      <c r="D30" s="117" t="s">
        <v>84</v>
      </c>
      <c r="E30" s="104" t="s">
        <v>79</v>
      </c>
      <c r="G30" s="118">
        <v>1</v>
      </c>
      <c r="H30" s="107">
        <v>1439</v>
      </c>
      <c r="I30" s="94"/>
      <c r="J30" s="50">
        <f t="shared" ref="J30:J32" si="3">G30*H30</f>
        <v>1439</v>
      </c>
      <c r="K30" s="79" t="s">
        <v>91</v>
      </c>
      <c r="L30" s="95">
        <v>159900</v>
      </c>
      <c r="M30" s="17">
        <v>0.45</v>
      </c>
      <c r="N30" s="111">
        <f t="shared" ref="N30:N32" si="4">L30*M30/100</f>
        <v>719.55</v>
      </c>
      <c r="O30" s="112">
        <v>0.5</v>
      </c>
      <c r="P30" s="17">
        <f t="shared" ref="P30:P32" si="5">N30/(1-O30)</f>
        <v>1439.1</v>
      </c>
    </row>
    <row r="31" spans="1:16" s="95" customFormat="1" ht="15.75" customHeight="1">
      <c r="B31" s="100"/>
      <c r="C31" s="100"/>
      <c r="D31" s="117" t="s">
        <v>85</v>
      </c>
      <c r="E31" s="104" t="s">
        <v>86</v>
      </c>
      <c r="G31" s="118">
        <v>1</v>
      </c>
      <c r="H31" s="107">
        <v>480</v>
      </c>
      <c r="I31" s="94"/>
      <c r="J31" s="50">
        <f t="shared" si="3"/>
        <v>480</v>
      </c>
      <c r="K31" s="79" t="s">
        <v>91</v>
      </c>
      <c r="L31" s="95">
        <v>53300</v>
      </c>
      <c r="M31" s="17">
        <v>0.45</v>
      </c>
      <c r="N31" s="111">
        <f t="shared" si="4"/>
        <v>239.85</v>
      </c>
      <c r="O31" s="112">
        <v>0.5</v>
      </c>
      <c r="P31" s="17">
        <f t="shared" si="5"/>
        <v>479.7</v>
      </c>
    </row>
    <row r="32" spans="1:16" s="95" customFormat="1" ht="15.75" customHeight="1">
      <c r="B32" s="100"/>
      <c r="C32" s="100"/>
      <c r="D32" s="117" t="s">
        <v>87</v>
      </c>
      <c r="E32" s="104" t="s">
        <v>81</v>
      </c>
      <c r="G32" s="118">
        <v>1</v>
      </c>
      <c r="H32" s="107">
        <v>222</v>
      </c>
      <c r="I32" s="94"/>
      <c r="J32" s="50">
        <f t="shared" si="3"/>
        <v>222</v>
      </c>
      <c r="K32" s="79" t="s">
        <v>91</v>
      </c>
      <c r="L32" s="95">
        <v>24700</v>
      </c>
      <c r="M32" s="17">
        <v>0.45</v>
      </c>
      <c r="N32" s="111">
        <f t="shared" si="4"/>
        <v>111.15</v>
      </c>
      <c r="O32" s="112">
        <v>0.5</v>
      </c>
      <c r="P32" s="17">
        <f t="shared" si="5"/>
        <v>222.3</v>
      </c>
    </row>
    <row r="33" spans="1:230" s="95" customFormat="1" ht="15.75" customHeight="1">
      <c r="B33" s="100"/>
      <c r="C33" s="100"/>
      <c r="D33" s="117"/>
      <c r="E33" s="104"/>
      <c r="G33" s="118"/>
      <c r="H33" s="107"/>
      <c r="I33" s="94"/>
      <c r="J33" s="94"/>
      <c r="K33" s="94"/>
    </row>
    <row r="34" spans="1:230" s="95" customFormat="1" ht="15.75" customHeight="1">
      <c r="B34" s="100">
        <v>4</v>
      </c>
      <c r="C34" s="100"/>
      <c r="D34" s="117" t="s">
        <v>88</v>
      </c>
      <c r="E34" s="104"/>
      <c r="G34" s="118"/>
      <c r="H34" s="107"/>
      <c r="I34" s="94"/>
      <c r="J34" s="94"/>
      <c r="K34" s="94"/>
    </row>
    <row r="35" spans="1:230" s="95" customFormat="1" ht="15.75" customHeight="1">
      <c r="B35" s="100"/>
      <c r="C35" s="100"/>
      <c r="D35" s="117" t="s">
        <v>89</v>
      </c>
      <c r="E35" s="104" t="s">
        <v>90</v>
      </c>
      <c r="G35" s="118">
        <v>2</v>
      </c>
      <c r="H35" s="107">
        <v>111</v>
      </c>
      <c r="I35" s="94"/>
      <c r="J35" s="50">
        <f>G35*H35</f>
        <v>222</v>
      </c>
      <c r="K35" s="79" t="s">
        <v>91</v>
      </c>
      <c r="L35" s="95">
        <v>12300</v>
      </c>
      <c r="M35" s="17">
        <v>0.45</v>
      </c>
      <c r="N35" s="111">
        <f>L35*M35/100</f>
        <v>55.35</v>
      </c>
      <c r="O35" s="112">
        <v>0.5</v>
      </c>
      <c r="P35" s="17">
        <f>N35/(1-O35)</f>
        <v>110.7</v>
      </c>
    </row>
    <row r="36" spans="1:230" s="95" customFormat="1" ht="15.75" customHeight="1">
      <c r="B36" s="100"/>
      <c r="C36" s="100"/>
      <c r="D36" s="105"/>
      <c r="E36" s="104"/>
      <c r="G36" s="118"/>
      <c r="H36" s="107"/>
      <c r="I36" s="94"/>
      <c r="J36" s="94"/>
      <c r="K36" s="94"/>
    </row>
    <row r="37" spans="1:230" s="95" customFormat="1" ht="15.75" customHeight="1">
      <c r="B37" s="100"/>
      <c r="C37" s="100"/>
      <c r="D37" s="105"/>
      <c r="E37" s="104"/>
      <c r="H37" s="107"/>
      <c r="I37" s="94"/>
      <c r="J37" s="94"/>
      <c r="K37" s="94"/>
    </row>
    <row r="38" spans="1:230" s="95" customFormat="1" ht="15.75" customHeight="1">
      <c r="B38" s="100"/>
      <c r="C38" s="100"/>
      <c r="D38" s="105"/>
      <c r="E38" s="104"/>
      <c r="H38" s="107"/>
      <c r="I38" s="94"/>
      <c r="J38" s="94"/>
      <c r="K38" s="94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3519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3519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3519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2012-09-27T07:45:19Z</dcterms:modified>
</cp:coreProperties>
</file>