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3" i="1" l="1"/>
  <c r="J37" i="1" s="1"/>
  <c r="J39" i="1" s="1"/>
  <c r="J22" i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<sst xmlns="http://schemas.openxmlformats.org/spreadsheetml/2006/main" count="101" uniqueCount="88">
  <si>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</si>
  <si>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</si>
  <si>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</si>
  <si>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</si>
  <si>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</si>
  <si>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</si>
  <si>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</si>
  <si>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</si>
  <si>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</si>
  <si>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</si>
  <si>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</si>
  <si>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</si>
  <si>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</si>
  <si>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</si>
  <si>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</si>
  <si>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</si>
  <si>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</si>
  <si>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</si>
  <si>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</si>
  <si>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</si>
  <si>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</si>
  <si>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</si>
  <si>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</si>
  <si>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</si>
  <si>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</si>
  <si>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</si>
  <si>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</si>
  <si>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</si>
  <si>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</si>
  <si>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</si>
  <si>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</si>
  <si>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</si>
  <si>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</si>
  <si>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</si>
  <si>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</si>
  <si>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</si>
  <si>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</si>
  <si>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</si>
  <si>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</si>
  <si>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</si>
  <si>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</si>
  <si>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</si>
  <si>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</si>
  <si>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</si>
  <si>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</si>
  <si>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</si>
  <si>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</si>
  <si>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</si>
  <si>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</si>
  <si>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</si>
  <si>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</si>
  <si>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</si>
  <si>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</si>
  <si>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</si>
  <si>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</si>
  <si>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</si>
  <si>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</si>
  <si>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</si>
  <si>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</si>
  <si>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</si>
  <si>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</si>
  <si>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</si>
  <si>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</si>
  <si>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</si>
  <si>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</si>
  <si>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</si>
  <si>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</si>
  <si>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</si>
  <si>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</si>
  <si>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</si>
  <si>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Q2012RH345</t>
  </si>
  <si>
    <t>LOI Thermprocess GmbH,</t>
  </si>
  <si>
    <t xml:space="preserve">Am Lichtbogen 29,  DE-45141 Essen, Germany </t>
  </si>
  <si>
    <t>T          +49 (0) 201 1891 235</t>
  </si>
  <si>
    <t>F          +49 (0) 201 1891 611</t>
  </si>
  <si>
    <t>M         thomas.larisch@loi-italimpianti.de</t>
  </si>
  <si>
    <t>W         http://www.loi-italimpianti.de</t>
  </si>
  <si>
    <t>Thomas Larisch</t>
  </si>
  <si>
    <t>Electromagnetic flowmeter MTG Two Wires</t>
  </si>
  <si>
    <t>DN100 PN16</t>
  </si>
  <si>
    <t>Electrodes and grouging rings : ASTM B575 (Hastelloy C-276 equivalent)</t>
  </si>
  <si>
    <t>Wiring : CM20 internal thread w/o water tight gland</t>
  </si>
  <si>
    <r>
      <t>MTG18A-100PD2CCEAA</t>
    </r>
    <r>
      <rPr>
        <b/>
        <sz val="10"/>
        <color rgb="FFFF0000"/>
        <rFont val="Arial"/>
        <family val="2"/>
      </rPr>
      <t>JT</t>
    </r>
    <r>
      <rPr>
        <b/>
        <sz val="10"/>
        <rFont val="Arial"/>
        <family val="2"/>
      </rPr>
      <t>4-XX-K</t>
    </r>
  </si>
  <si>
    <t>With display integrale type</t>
  </si>
  <si>
    <t>Approval: ATEX Type n</t>
  </si>
  <si>
    <t>with tagging on the converter housing</t>
  </si>
  <si>
    <t>4-20mA with Hart protocol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</si>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</sst>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homas.larisch@loi-italimpianti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oi-italimpianti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41177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77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76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82</v>
      </c>
      <c r="E22" s="100" t="s">
        <v>78</v>
      </c>
      <c r="G22" s="108">
        <v>1</v>
      </c>
      <c r="H22" s="105">
        <v>1535</v>
      </c>
      <c r="I22" s="50"/>
      <c r="J22" s="50">
        <f>G22*H22</f>
        <v>1535</v>
      </c>
      <c r="K22" s="79" t="s">
        <v>87</v>
      </c>
      <c r="L22" s="106">
        <f>342+42+21+59+1</f>
        <v>465</v>
      </c>
      <c r="M22" s="17">
        <v>0.19800000000000001</v>
      </c>
      <c r="N22" s="111">
        <f>L22*M22*1000/100</f>
        <v>920.70000000000016</v>
      </c>
      <c r="O22" s="112">
        <v>0.4</v>
      </c>
      <c r="P22" s="17">
        <f>N22/(1-O22)</f>
        <v>1534.5000000000002</v>
      </c>
    </row>
    <row r="23" spans="1:16" s="94" customFormat="1" ht="15.75" customHeight="1">
      <c r="B23" s="101"/>
      <c r="C23" s="98"/>
      <c r="D23" s="103"/>
      <c r="E23" s="102" t="s">
        <v>79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80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84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85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ht="15.75" customHeight="1" thickBot="1">
      <c r="A32" s="17"/>
      <c r="B32" s="61"/>
      <c r="C32" s="62"/>
      <c r="D32" s="63"/>
      <c r="E32" s="64"/>
      <c r="F32" s="65"/>
      <c r="G32" s="92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1535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1535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1535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55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53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mailto:thomas.larisch@loi-italimpianti.de" display="mailto:thomas.larisch@loi-italimpianti.de"/>
    <hyperlink ref="D15" r:id="rId4" tooltip="http://www.loi-italimpianti.de/" display="http://www.loi-italimpianti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2012-09-25T06:54:33Z</dcterms:modified>
</cp:coreProperties>
</file>