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42" i="1" s="1"/>
  <c r="J46" i="1" s="1"/>
  <c r="J48" i="1" s="1"/>
</calcChain>
</file>

<file path=xl/sharedStrings.xml><?xml version="1.0" encoding="utf-8"?>
<sst xmlns="http://schemas.openxmlformats.org/spreadsheetml/2006/main" count="121" uniqueCount="108">
  <si>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</si>
  <si>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</si>
  <si>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</si>
  <si>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</si>
  <si>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</si>
  <si>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</si>
  <si>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</si>
  <si>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</si>
  <si>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</si>
  <si>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</si>
  <si>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</si>
  <si>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</si>
  <si>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</si>
  <si>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</si>
  <si>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</si>
  <si>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</si>
  <si>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</si>
  <si>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</si>
  <si>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</si>
  <si>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</si>
  <si>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</si>
  <si>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</si>
  <si>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</si>
  <si>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</si>
  <si>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</si>
  <si>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</si>
  <si>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</si>
  <si>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</si>
  <si>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</si>
  <si>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</si>
  <si>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</si>
  <si>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</si>
  <si>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</si>
  <si>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</si>
  <si>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</si>
  <si>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</si>
  <si>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</si>
  <si>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</si>
  <si>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</si>
  <si>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</si>
  <si>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</si>
  <si>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</si>
  <si>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</si>
  <si>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</si>
  <si>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</si>
  <si>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</si>
  <si>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</si>
  <si>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</si>
  <si>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</si>
  <si>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</si>
  <si>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</si>
  <si>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</si>
  <si>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</si>
  <si>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</si>
  <si>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</si>
  <si>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</si>
  <si>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</si>
  <si>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</si>
  <si>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</si>
  <si>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</si>
  <si>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</si>
  <si>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</si>
  <si>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</si>
  <si>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</si>
  <si>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</si>
  <si>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</si>
  <si>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</si>
  <si>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</si>
  <si>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</si>
  <si>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Replacement of NQI310Z-11N4207H-8</t>
  </si>
  <si>
    <t>SLX110-10711ED21-D1B-267</t>
  </si>
  <si>
    <t>4〜20mADC(Standard)</t>
  </si>
  <si>
    <t>0-700mm(H=700)</t>
  </si>
  <si>
    <t>External Chamber type,Side-Side Flange</t>
  </si>
  <si>
    <t>Carbon Steel / Carbon Steel</t>
  </si>
  <si>
    <t>Standard / SUS316L (0 to 200 degC)</t>
  </si>
  <si>
    <t>ANSI300 (RF Serration)</t>
  </si>
  <si>
    <t>2in. / 50mm (for External type)</t>
  </si>
  <si>
    <t>The Left Side</t>
  </si>
  <si>
    <t>G1/2 and TIIS flame-proof (ExdⅡCT6) Standard Packing: 2 pieces</t>
  </si>
  <si>
    <t>Digital Meter with Standard Reading(0〜100%)</t>
  </si>
  <si>
    <t>Corrosion-proof Finish</t>
  </si>
  <si>
    <t>One elbow (right)</t>
  </si>
  <si>
    <t>Test Report</t>
  </si>
  <si>
    <t>5 points check</t>
  </si>
  <si>
    <t>Smart Displacement type Liquid Level Transmitter</t>
  </si>
  <si>
    <t>SH5158-A04</t>
  </si>
  <si>
    <t/>
  </si>
  <si>
    <t>BONNET WITH VENT PLUG 3/4NPT</t>
  </si>
  <si>
    <t>SH5318-003</t>
  </si>
  <si>
    <t>WITH DRAIN PLUG (3/4NPT)</t>
  </si>
  <si>
    <t>Dear Regis-san</t>
  </si>
  <si>
    <t>let me revise.</t>
  </si>
  <si>
    <t>Quo No : AEU-12-210Rev01</t>
  </si>
  <si>
    <t>L/P JPY914,000-</t>
  </si>
  <si>
    <t>3months production lead time</t>
  </si>
  <si>
    <t>find the attached spec</t>
  </si>
  <si>
    <t>12</t>
  </si>
  <si>
    <t>30 days from invoice date</t>
  </si>
  <si>
    <t>Paolo Dellea</t>
  </si>
  <si>
    <t>Honeywell S.r.l. Via Philips, 12</t>
  </si>
  <si>
    <t>20900 Monza (MB) – Italy</t>
  </si>
  <si>
    <t>Web: www.honeywell.com/ps/field</t>
  </si>
  <si>
    <t>Fax:      +39-039-2165377</t>
  </si>
  <si>
    <t>Mobile: +39-348-0010528</t>
  </si>
  <si>
    <t>Phone: +39-039-2165395</t>
  </si>
  <si>
    <t>E-Mail: paolo.dellea@honeywell.com</t>
  </si>
  <si>
    <t>Q2012RH344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</si>
</sst>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  <font>
      <b/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18" fillId="0" borderId="0" xfId="0" applyFont="1" applyAlignment="1">
      <alignment vertical="center"/>
    </xf>
    <xf numFmtId="14" fontId="0" fillId="0" borderId="0" xfId="0" applyNumberForma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olo.dellea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oneywell.com/ps/fiel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1"/>
  <sheetViews>
    <sheetView tabSelected="1" zoomScaleNormal="100" workbookViewId="0">
      <selection activeCell="E30" sqref="E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1.625" style="1" customWidth="1"/>
    <col min="5" max="5" width="33" style="1" customWidth="1"/>
    <col min="6" max="6" width="10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0.875" style="84" customWidth="1"/>
    <col min="13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100</v>
      </c>
      <c r="E7" s="17"/>
      <c r="F7" s="85"/>
      <c r="G7" s="21"/>
      <c r="H7" s="33" t="s">
        <v>1</v>
      </c>
      <c r="I7" s="17"/>
      <c r="J7" s="77">
        <v>41173</v>
      </c>
      <c r="K7" s="21"/>
      <c r="L7"/>
      <c r="M7"/>
      <c r="O7" s="120"/>
    </row>
    <row r="8" spans="1:230" ht="15.75" customHeight="1">
      <c r="A8" s="17"/>
      <c r="B8" s="21"/>
      <c r="C8" s="21"/>
      <c r="D8" s="115" t="s">
        <v>101</v>
      </c>
      <c r="E8" s="17"/>
      <c r="F8" s="84"/>
      <c r="G8" s="33"/>
      <c r="H8" s="17"/>
      <c r="I8" s="17"/>
      <c r="J8" s="17"/>
      <c r="K8" s="21"/>
      <c r="L8" s="117">
        <v>41165</v>
      </c>
      <c r="M8"/>
    </row>
    <row r="9" spans="1:230" ht="15.75" customHeight="1">
      <c r="A9" s="17"/>
      <c r="B9" s="21"/>
      <c r="C9" s="21"/>
      <c r="D9" s="115" t="s">
        <v>99</v>
      </c>
      <c r="E9" s="17"/>
      <c r="F9" s="84"/>
      <c r="G9" s="33"/>
      <c r="H9" s="17"/>
      <c r="J9" s="17"/>
      <c r="K9" s="21"/>
      <c r="L9" s="116" t="s">
        <v>91</v>
      </c>
      <c r="M9"/>
      <c r="N9"/>
      <c r="O9" s="120"/>
      <c r="P9"/>
    </row>
    <row r="10" spans="1:230" ht="15.75" customHeight="1">
      <c r="A10" s="17"/>
      <c r="B10" s="21"/>
      <c r="C10" s="21"/>
      <c r="D10" s="115" t="s">
        <v>105</v>
      </c>
      <c r="E10" s="87"/>
      <c r="G10" s="21"/>
      <c r="H10" s="20" t="s">
        <v>16</v>
      </c>
      <c r="J10" s="17"/>
      <c r="K10" s="35"/>
      <c r="L10" s="116"/>
      <c r="M10"/>
      <c r="N10"/>
      <c r="P10"/>
    </row>
    <row r="11" spans="1:230" ht="15.75" customHeight="1">
      <c r="A11" s="17"/>
      <c r="B11" s="81" t="s">
        <v>27</v>
      </c>
      <c r="C11" s="21"/>
      <c r="D11" s="115" t="s">
        <v>104</v>
      </c>
      <c r="E11" s="17"/>
      <c r="F11" s="84"/>
      <c r="G11" s="17"/>
      <c r="H11" s="20" t="s">
        <v>17</v>
      </c>
      <c r="I11" s="20"/>
      <c r="J11" s="34" t="s">
        <v>107</v>
      </c>
      <c r="K11" s="21"/>
      <c r="L11" s="116" t="s">
        <v>92</v>
      </c>
      <c r="M11"/>
      <c r="N11"/>
      <c r="P11"/>
    </row>
    <row r="12" spans="1:230" ht="15.75" customHeight="1">
      <c r="A12" s="17"/>
      <c r="B12" s="81" t="s">
        <v>30</v>
      </c>
      <c r="C12" s="21"/>
      <c r="D12" s="115" t="s">
        <v>103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 s="116"/>
      <c r="M12"/>
      <c r="N12"/>
      <c r="P12"/>
    </row>
    <row r="13" spans="1:230" ht="15.75" customHeight="1">
      <c r="A13" s="17"/>
      <c r="B13" s="81" t="s">
        <v>29</v>
      </c>
      <c r="C13" s="21"/>
      <c r="D13" s="115" t="s">
        <v>106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 s="116" t="s">
        <v>93</v>
      </c>
      <c r="M13"/>
      <c r="N13"/>
      <c r="P13"/>
    </row>
    <row r="14" spans="1:230" ht="15.75" customHeight="1">
      <c r="A14" s="17"/>
      <c r="B14" s="81" t="s">
        <v>45</v>
      </c>
      <c r="C14" s="17"/>
      <c r="D14" s="115" t="s">
        <v>102</v>
      </c>
      <c r="E14" s="17"/>
      <c r="F14" s="84"/>
      <c r="G14" s="17"/>
      <c r="H14" s="20" t="s">
        <v>29</v>
      </c>
      <c r="J14" s="86" t="s">
        <v>51</v>
      </c>
      <c r="K14" s="21"/>
      <c r="L14" s="116"/>
      <c r="M14"/>
      <c r="N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 s="116" t="s">
        <v>94</v>
      </c>
      <c r="M15"/>
      <c r="N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 s="116" t="s">
        <v>95</v>
      </c>
      <c r="M16"/>
      <c r="N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L17" s="116" t="s">
        <v>96</v>
      </c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5" t="s">
        <v>69</v>
      </c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5" t="s">
        <v>70</v>
      </c>
      <c r="E22" s="115" t="s">
        <v>85</v>
      </c>
      <c r="G22" s="110">
        <v>1</v>
      </c>
      <c r="H22" s="107">
        <v>6160</v>
      </c>
      <c r="I22" s="50"/>
      <c r="J22" s="50">
        <f>G22*H22</f>
        <v>6160</v>
      </c>
      <c r="K22" s="79" t="s">
        <v>97</v>
      </c>
      <c r="L22" s="108">
        <v>914000</v>
      </c>
      <c r="M22" s="17">
        <v>0.33700000000000002</v>
      </c>
      <c r="N22" s="113">
        <f>L22*M22/100</f>
        <v>3080.18</v>
      </c>
      <c r="O22" s="114">
        <v>0.5</v>
      </c>
      <c r="P22" s="17">
        <f>N22/(1-O22)</f>
        <v>6160.36</v>
      </c>
    </row>
    <row r="23" spans="1:16" s="95" customFormat="1" ht="15.75" customHeight="1">
      <c r="B23" s="103"/>
      <c r="C23" s="100"/>
      <c r="D23" s="115" t="s">
        <v>86</v>
      </c>
      <c r="E23" s="115" t="s">
        <v>71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15" t="s">
        <v>89</v>
      </c>
      <c r="E24" s="115" t="s">
        <v>72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15" t="s">
        <v>73</v>
      </c>
      <c r="G25" s="111"/>
      <c r="H25" s="107"/>
      <c r="I25" s="94"/>
      <c r="J25" s="50"/>
      <c r="K25" s="79"/>
      <c r="L25" s="109"/>
      <c r="M25" s="17"/>
      <c r="N25" s="113"/>
      <c r="O25" s="114"/>
      <c r="P25" s="17"/>
    </row>
    <row r="26" spans="1:16" s="95" customFormat="1" ht="15.75" customHeight="1">
      <c r="B26" s="100"/>
      <c r="C26" s="100"/>
      <c r="D26" s="105"/>
      <c r="E26" s="115" t="s">
        <v>74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15" t="s">
        <v>75</v>
      </c>
      <c r="G27" s="111"/>
      <c r="H27" s="107"/>
      <c r="I27" s="94"/>
      <c r="J27" s="50"/>
      <c r="K27" s="79"/>
      <c r="L27" s="109"/>
      <c r="M27" s="17"/>
      <c r="N27" s="113"/>
      <c r="O27" s="114"/>
      <c r="P27" s="17"/>
    </row>
    <row r="28" spans="1:16" s="95" customFormat="1" ht="15.75" customHeight="1">
      <c r="B28" s="100"/>
      <c r="C28" s="100"/>
      <c r="D28" s="105"/>
      <c r="E28" s="115" t="s">
        <v>76</v>
      </c>
      <c r="G28" s="111"/>
      <c r="H28" s="107"/>
      <c r="I28" s="94"/>
      <c r="J28" s="50"/>
      <c r="K28" s="79"/>
      <c r="L28" s="109"/>
      <c r="M28" s="17"/>
      <c r="N28" s="113"/>
      <c r="O28" s="114"/>
      <c r="P28" s="17"/>
    </row>
    <row r="29" spans="1:16" s="95" customFormat="1" ht="15.75" customHeight="1">
      <c r="B29" s="100"/>
      <c r="C29" s="100"/>
      <c r="D29" s="105"/>
      <c r="E29" s="115" t="s">
        <v>77</v>
      </c>
      <c r="G29" s="111"/>
      <c r="H29" s="107"/>
      <c r="I29" s="94"/>
      <c r="J29" s="50"/>
      <c r="K29" s="79"/>
      <c r="L29" s="109"/>
      <c r="M29" s="17"/>
      <c r="N29" s="113"/>
      <c r="O29" s="114"/>
      <c r="P29" s="17"/>
    </row>
    <row r="30" spans="1:16" s="95" customFormat="1" ht="15.75" customHeight="1">
      <c r="B30" s="100"/>
      <c r="C30" s="100"/>
      <c r="D30" s="105"/>
      <c r="E30" s="115" t="s">
        <v>78</v>
      </c>
      <c r="G30" s="111"/>
      <c r="H30" s="107"/>
      <c r="I30" s="94"/>
      <c r="J30" s="50"/>
      <c r="K30" s="79"/>
      <c r="L30" s="109"/>
      <c r="M30" s="17"/>
      <c r="N30" s="113"/>
      <c r="O30" s="114"/>
      <c r="P30" s="17"/>
    </row>
    <row r="31" spans="1:16" s="95" customFormat="1" ht="15.75" customHeight="1">
      <c r="B31" s="100"/>
      <c r="C31" s="100"/>
      <c r="D31" s="105"/>
      <c r="E31" s="115" t="s">
        <v>79</v>
      </c>
      <c r="G31" s="111"/>
      <c r="H31" s="107"/>
      <c r="I31" s="94"/>
      <c r="J31" s="50"/>
      <c r="K31" s="79"/>
      <c r="L31" s="109"/>
      <c r="M31" s="17"/>
      <c r="N31" s="113"/>
      <c r="O31" s="114"/>
      <c r="P31" s="17"/>
    </row>
    <row r="32" spans="1:16" s="95" customFormat="1" ht="15.75" customHeight="1">
      <c r="B32" s="100"/>
      <c r="C32" s="100"/>
      <c r="D32" s="105"/>
      <c r="E32" s="115" t="s">
        <v>80</v>
      </c>
      <c r="G32" s="111"/>
      <c r="H32" s="107"/>
      <c r="I32" s="94"/>
      <c r="J32" s="50"/>
      <c r="K32" s="79"/>
      <c r="L32" s="109"/>
      <c r="M32" s="17"/>
      <c r="N32" s="113"/>
      <c r="O32" s="114"/>
      <c r="P32" s="17"/>
    </row>
    <row r="33" spans="1:16" s="95" customFormat="1" ht="15.75" customHeight="1">
      <c r="B33" s="100"/>
      <c r="C33" s="100"/>
      <c r="D33" s="105"/>
      <c r="E33" s="115" t="s">
        <v>81</v>
      </c>
      <c r="G33" s="111"/>
      <c r="H33" s="107"/>
      <c r="I33" s="94"/>
      <c r="J33" s="50"/>
      <c r="K33" s="79"/>
      <c r="L33" s="109"/>
      <c r="M33" s="17"/>
      <c r="N33" s="113"/>
      <c r="O33" s="114"/>
      <c r="P33" s="17"/>
    </row>
    <row r="34" spans="1:16" s="95" customFormat="1" ht="15.75" customHeight="1">
      <c r="B34" s="100"/>
      <c r="C34" s="100"/>
      <c r="D34" s="105"/>
      <c r="E34" s="115" t="s">
        <v>82</v>
      </c>
      <c r="G34" s="111"/>
      <c r="H34" s="107"/>
      <c r="I34" s="94"/>
      <c r="J34" s="50"/>
      <c r="K34" s="79"/>
      <c r="L34" s="109"/>
      <c r="M34" s="98"/>
      <c r="N34" s="96"/>
      <c r="O34" s="97"/>
    </row>
    <row r="35" spans="1:16" s="95" customFormat="1" ht="15.75" customHeight="1">
      <c r="B35" s="100"/>
      <c r="C35" s="100"/>
      <c r="D35" s="105"/>
      <c r="E35" s="115" t="s">
        <v>83</v>
      </c>
      <c r="G35" s="111"/>
      <c r="H35" s="107"/>
      <c r="I35" s="94"/>
      <c r="J35" s="50"/>
      <c r="K35" s="79"/>
      <c r="L35" s="109"/>
      <c r="M35" s="17"/>
      <c r="N35" s="113"/>
      <c r="O35" s="114"/>
      <c r="P35" s="17"/>
    </row>
    <row r="36" spans="1:16" s="95" customFormat="1" ht="15.75" customHeight="1">
      <c r="B36" s="100"/>
      <c r="C36" s="100"/>
      <c r="D36" s="105"/>
      <c r="E36" s="115" t="s">
        <v>84</v>
      </c>
      <c r="H36" s="107"/>
      <c r="I36" s="94"/>
      <c r="J36" s="50"/>
      <c r="K36" s="79"/>
      <c r="M36" s="98"/>
      <c r="N36" s="96"/>
      <c r="O36" s="97"/>
    </row>
    <row r="37" spans="1:16" s="95" customFormat="1" ht="15.75" customHeight="1">
      <c r="B37" s="100"/>
      <c r="C37" s="100"/>
      <c r="D37" s="105"/>
      <c r="E37" s="115" t="s">
        <v>88</v>
      </c>
      <c r="H37" s="107"/>
      <c r="I37" s="94"/>
      <c r="J37" s="50"/>
      <c r="K37" s="79"/>
      <c r="M37" s="98"/>
      <c r="N37" s="96"/>
      <c r="O37" s="97"/>
    </row>
    <row r="38" spans="1:16" s="95" customFormat="1" ht="15.75" customHeight="1">
      <c r="B38" s="100"/>
      <c r="C38" s="100"/>
      <c r="E38" s="115" t="s">
        <v>90</v>
      </c>
      <c r="H38" s="107"/>
      <c r="I38" s="94"/>
      <c r="J38" s="50"/>
      <c r="K38" s="79"/>
      <c r="M38" s="98"/>
      <c r="N38" s="96"/>
      <c r="O38" s="97"/>
    </row>
    <row r="39" spans="1:16" s="95" customFormat="1" ht="15.75" customHeight="1">
      <c r="B39" s="100"/>
      <c r="C39" s="100"/>
      <c r="E39" s="115" t="s">
        <v>87</v>
      </c>
      <c r="H39" s="107"/>
      <c r="I39" s="94"/>
      <c r="J39" s="50"/>
      <c r="K39" s="79"/>
      <c r="M39" s="98"/>
      <c r="N39" s="96"/>
      <c r="O39" s="97"/>
    </row>
    <row r="40" spans="1:16" s="95" customFormat="1" ht="15.75" customHeight="1">
      <c r="B40" s="100"/>
      <c r="C40" s="100"/>
      <c r="D40" s="105"/>
      <c r="E40" s="104"/>
      <c r="H40" s="107"/>
      <c r="I40" s="94"/>
      <c r="J40" s="94"/>
      <c r="K40" s="94"/>
    </row>
    <row r="41" spans="1:16" ht="15.75" customHeight="1" thickBot="1">
      <c r="A41" s="17"/>
      <c r="B41" s="61"/>
      <c r="C41" s="62"/>
      <c r="D41" s="63"/>
      <c r="E41" s="64"/>
      <c r="F41" s="65"/>
      <c r="G41" s="93"/>
      <c r="H41" s="66"/>
      <c r="I41" s="67"/>
      <c r="J41" s="67"/>
      <c r="K41" s="80"/>
    </row>
    <row r="42" spans="1:16" ht="15.75" customHeight="1">
      <c r="A42" s="17"/>
      <c r="B42" s="11"/>
      <c r="C42" s="11"/>
      <c r="D42" s="12"/>
      <c r="E42" s="21"/>
      <c r="F42" s="11"/>
      <c r="G42" s="33" t="s">
        <v>26</v>
      </c>
      <c r="H42" s="51" t="s">
        <v>4</v>
      </c>
      <c r="I42" s="50"/>
      <c r="J42" s="50">
        <f>SUM(J21:J41)</f>
        <v>6160</v>
      </c>
      <c r="K42" s="60"/>
    </row>
    <row r="43" spans="1:16" ht="15.75" customHeight="1">
      <c r="A43" s="17"/>
      <c r="B43" s="11"/>
      <c r="C43" s="11"/>
      <c r="D43" s="12"/>
      <c r="E43" s="44"/>
      <c r="F43" s="42"/>
      <c r="G43" s="43" t="s">
        <v>19</v>
      </c>
      <c r="H43" s="52" t="s">
        <v>4</v>
      </c>
      <c r="I43" s="53"/>
      <c r="J43" s="53">
        <v>150</v>
      </c>
      <c r="K43" s="58"/>
    </row>
    <row r="44" spans="1:16" ht="15.75" customHeight="1">
      <c r="A44" s="17"/>
      <c r="B44" s="11"/>
      <c r="C44" s="11"/>
      <c r="D44" s="12"/>
      <c r="E44" s="45"/>
      <c r="F44" s="46"/>
      <c r="G44" s="57" t="s">
        <v>2</v>
      </c>
      <c r="H44" s="54" t="s">
        <v>4</v>
      </c>
      <c r="I44" s="55"/>
      <c r="J44" s="55">
        <v>0</v>
      </c>
      <c r="K44" s="59"/>
    </row>
    <row r="45" spans="1:16" ht="15.75" customHeight="1" thickBot="1">
      <c r="A45" s="17"/>
      <c r="B45" s="62"/>
      <c r="C45" s="62"/>
      <c r="D45" s="61"/>
      <c r="E45" s="70"/>
      <c r="F45" s="71"/>
      <c r="G45" s="72" t="s">
        <v>20</v>
      </c>
      <c r="H45" s="73" t="s">
        <v>4</v>
      </c>
      <c r="I45" s="74"/>
      <c r="J45" s="74"/>
      <c r="K45" s="75"/>
    </row>
    <row r="46" spans="1:16" ht="15.75" customHeight="1">
      <c r="A46" s="17"/>
      <c r="B46" s="11"/>
      <c r="C46" s="11"/>
      <c r="D46" s="12"/>
      <c r="E46" s="21"/>
      <c r="F46" s="11"/>
      <c r="G46" s="31" t="s">
        <v>33</v>
      </c>
      <c r="H46" s="51" t="s">
        <v>4</v>
      </c>
      <c r="I46" s="50"/>
      <c r="J46" s="50">
        <f>IF(J42&lt;150, 150, J42)</f>
        <v>6160</v>
      </c>
      <c r="K46" s="60"/>
    </row>
    <row r="47" spans="1:16" ht="15.75" customHeight="1" thickBot="1">
      <c r="A47" s="17"/>
      <c r="B47" s="62"/>
      <c r="C47" s="62"/>
      <c r="D47" s="61"/>
      <c r="E47" s="64"/>
      <c r="F47" s="62"/>
      <c r="G47" s="68" t="s">
        <v>32</v>
      </c>
      <c r="H47" s="66" t="s">
        <v>4</v>
      </c>
      <c r="I47" s="67"/>
      <c r="J47" s="67"/>
      <c r="K47" s="69"/>
    </row>
    <row r="48" spans="1:16" ht="15.75" customHeight="1">
      <c r="A48" s="17"/>
      <c r="B48" s="11"/>
      <c r="C48" s="11"/>
      <c r="D48" s="12"/>
      <c r="E48" s="17"/>
      <c r="F48" s="11"/>
      <c r="G48" s="56" t="s">
        <v>26</v>
      </c>
      <c r="H48" s="51" t="s">
        <v>4</v>
      </c>
      <c r="I48" s="50"/>
      <c r="J48" s="51">
        <f>SUM(J46:J47)</f>
        <v>6160</v>
      </c>
      <c r="K48" s="60"/>
    </row>
    <row r="49" spans="1:230" ht="15.75" customHeight="1">
      <c r="A49" s="17"/>
      <c r="B49" s="11"/>
      <c r="C49" s="11"/>
      <c r="D49" s="12"/>
      <c r="E49" s="17"/>
      <c r="F49" s="11"/>
      <c r="G49" s="56"/>
      <c r="H49" s="51"/>
      <c r="I49" s="50"/>
      <c r="J49" s="51"/>
      <c r="K49" s="60"/>
    </row>
    <row r="50" spans="1:230" s="17" customFormat="1" ht="15.75" customHeight="1">
      <c r="B50" s="27" t="s">
        <v>42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B51" s="18" t="s">
        <v>7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8" t="s">
        <v>44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8" t="s">
        <v>31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B54" s="18" t="s">
        <v>63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87" t="s">
        <v>60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B56" s="87" t="s">
        <v>61</v>
      </c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s="17" customFormat="1" ht="15.75" customHeight="1">
      <c r="B57" s="87" t="s">
        <v>62</v>
      </c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1:23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1:230" s="17" customFormat="1" ht="15.75" customHeight="1">
      <c r="C59" s="11"/>
      <c r="D59" s="76" t="s">
        <v>34</v>
      </c>
      <c r="E59" s="11"/>
      <c r="F59" s="11"/>
      <c r="G59" s="13"/>
      <c r="H59" s="14"/>
      <c r="I59" s="11"/>
      <c r="J59" s="78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1:230" s="17" customFormat="1" ht="15.75" customHeight="1">
      <c r="B60" s="11"/>
      <c r="C60" s="11"/>
      <c r="D60" s="56" t="s">
        <v>35</v>
      </c>
      <c r="E60" s="18" t="s">
        <v>53</v>
      </c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1:230" s="17" customFormat="1" ht="15.75" customHeight="1">
      <c r="B61" s="11"/>
      <c r="C61" s="11"/>
      <c r="D61" s="56"/>
      <c r="E61" s="18" t="s">
        <v>54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1:230" s="17" customFormat="1" ht="15.75" customHeight="1">
      <c r="D62" s="26" t="s">
        <v>36</v>
      </c>
      <c r="E62" s="90" t="s">
        <v>98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1:230" s="17" customFormat="1" ht="15.75" customHeight="1">
      <c r="D63" s="26" t="s">
        <v>37</v>
      </c>
      <c r="E63" s="17" t="s">
        <v>5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1:230" s="17" customFormat="1" ht="15.75" customHeight="1">
      <c r="D64" s="26" t="s">
        <v>38</v>
      </c>
      <c r="E64" s="22" t="s">
        <v>21</v>
      </c>
      <c r="K64" s="21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D65" s="26" t="s">
        <v>39</v>
      </c>
      <c r="E65" s="23" t="s">
        <v>48</v>
      </c>
      <c r="K65" s="21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D66" s="26" t="s">
        <v>40</v>
      </c>
      <c r="E66" s="17" t="s">
        <v>49</v>
      </c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 t="s">
        <v>41</v>
      </c>
      <c r="E67" s="11" t="s">
        <v>22</v>
      </c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43</v>
      </c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8"/>
      <c r="C72" s="8"/>
      <c r="D72" s="11"/>
      <c r="E72" s="11"/>
      <c r="F72" s="11"/>
      <c r="G72" s="24"/>
      <c r="H72" s="11"/>
      <c r="I72" s="11"/>
      <c r="J72" s="24"/>
      <c r="K72" s="25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s="17" customFormat="1" ht="15.75" customHeight="1">
      <c r="B73" s="11" t="s">
        <v>58</v>
      </c>
      <c r="C73" s="11"/>
      <c r="D73" s="11"/>
      <c r="E73" s="11"/>
      <c r="F73" s="11"/>
      <c r="G73" s="24"/>
      <c r="H73" s="11"/>
      <c r="I73" s="11"/>
      <c r="J73" s="24"/>
      <c r="K73" s="24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</row>
    <row r="74" spans="2:230" s="17" customFormat="1" ht="15.75" customHeight="1">
      <c r="B74" s="11" t="s">
        <v>57</v>
      </c>
      <c r="C74" s="8"/>
      <c r="D74" s="11"/>
      <c r="E74" s="11"/>
      <c r="F74" s="11"/>
      <c r="G74" s="24"/>
      <c r="H74" s="11"/>
      <c r="I74" s="11"/>
      <c r="J74" s="24"/>
      <c r="K74" s="24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</row>
    <row r="75" spans="2:23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3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paolo.dellea@honeywell.com"/>
    <hyperlink ref="D14" r:id="rId4" display="http://www.honeywell.com/ps/field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2012-09-21T13:28:26Z</dcterms:modified>
</cp:coreProperties>
</file>