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40" i="1" l="1"/>
  <c r="J44" i="1" s="1"/>
  <c r="J46" i="1" s="1"/>
  <c r="J22" i="1"/>
</calcChain>
</file>

<file path=xl/sharedStrings.xml><?xml version="1.0" encoding="utf-8"?>
<sst xmlns="http://schemas.openxmlformats.org/spreadsheetml/2006/main" count="113" uniqueCount="100">
  <si>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</si>
  <si>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</si>
  <si>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</si>
  <si>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</si>
  <si>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</si>
  <si>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</si>
  <si>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</si>
  <si>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</si>
  <si>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</si>
  <si>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</si>
  <si>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</si>
  <si>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</si>
  <si>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</si>
  <si>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</si>
  <si>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</si>
  <si>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</si>
  <si>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</si>
  <si>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</si>
  <si>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</si>
  <si>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</si>
  <si>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</si>
  <si>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</si>
  <si>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</si>
  <si>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</si>
  <si>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</si>
  <si>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</si>
  <si>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</si>
  <si>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</si>
  <si>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</si>
  <si>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</si>
  <si>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</si>
  <si>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</si>
  <si>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</si>
  <si>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</si>
  <si>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</si>
  <si>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</si>
  <si>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</si>
  <si>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</si>
  <si>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</si>
  <si>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</si>
  <si>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</si>
  <si>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</si>
  <si>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</si>
  <si>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</si>
  <si>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</si>
  <si>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</si>
  <si>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</si>
  <si>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</si>
  <si>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</si>
  <si>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</si>
  <si>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</si>
  <si>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</si>
  <si>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</si>
  <si>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</si>
  <si>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</si>
  <si>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</si>
  <si>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</si>
  <si>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</si>
  <si>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</si>
  <si>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</si>
  <si>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</si>
  <si>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</si>
  <si>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</si>
  <si>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</si>
  <si>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</si>
  <si>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</si>
  <si>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</si>
  <si>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</si>
  <si>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</si>
  <si>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</si>
  <si>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Q2012RH340</t>
  </si>
  <si>
    <t>Mr Touil Belkacem</t>
  </si>
  <si>
    <t xml:space="preserve">Service Achats </t>
  </si>
  <si>
    <t>Département Approvisionnements</t>
  </si>
  <si>
    <t>SONATRACH Aval / Complexe GP1Z</t>
  </si>
  <si>
    <t>Email : btouil@avl.sonatrach.dz</t>
  </si>
  <si>
    <t>Tél &amp; Fax : +213 (0) 41 47 00 09</t>
  </si>
  <si>
    <t>Tél : +213 (0) 41 47 95 95 / 41 91 74 / 41 47 02 87</t>
  </si>
  <si>
    <t>Poste 53 57</t>
  </si>
  <si>
    <t>Quo No : AEU-12-211 Rev01</t>
  </si>
  <si>
    <t>KFTA00Z-07XXXB1T-U7</t>
  </si>
  <si>
    <t>L/P JPY909,000-/unit</t>
  </si>
  <si>
    <t>3.5months production lead time</t>
  </si>
  <si>
    <t>Tokumi No : V93-7831-01</t>
  </si>
  <si>
    <t>3,5 months</t>
  </si>
  <si>
    <t>Sugimoto san on 21/09/12</t>
  </si>
  <si>
    <t>Pneumatic Temperature Indicating Controller</t>
  </si>
  <si>
    <t>No control</t>
  </si>
  <si>
    <t>Gas fill element</t>
  </si>
  <si>
    <t>Air piping : 1/4NPT</t>
  </si>
  <si>
    <t>Ouput: 0,2 to 1Kgf/cm2</t>
  </si>
  <si>
    <t>Mounting: 2'' pipe</t>
  </si>
  <si>
    <t>Threaded union nut</t>
  </si>
  <si>
    <t>Pressure regulator with filter</t>
  </si>
  <si>
    <t xml:space="preserve">Special capillary length : 3m </t>
  </si>
  <si>
    <t>Sensor diameter : 22mm</t>
  </si>
  <si>
    <t>Sensor length : 260mm (existing model:250mm)</t>
  </si>
  <si>
    <t xml:space="preserve">Accuracy : +-3%F.S.(STD+-1%F.S.) </t>
  </si>
  <si>
    <t>Repeatability : 1%F.S.(STD0.3%F.S.)</t>
  </si>
  <si>
    <t>Range : (-)50 to 350 degC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</si>
</sst>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18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touil@avl.sonatrach.dz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2.1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118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71</v>
      </c>
      <c r="E7" s="17"/>
      <c r="F7" s="85"/>
      <c r="G7" s="21"/>
      <c r="H7" s="33" t="s">
        <v>1</v>
      </c>
      <c r="I7" s="17"/>
      <c r="J7" s="77">
        <v>41173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76</v>
      </c>
      <c r="E14" s="17"/>
      <c r="F14" s="84"/>
      <c r="G14" s="17"/>
      <c r="H14" s="20" t="s">
        <v>29</v>
      </c>
      <c r="J14" s="86" t="s">
        <v>51</v>
      </c>
      <c r="K14" s="21"/>
      <c r="L14" t="s">
        <v>85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 s="118" t="s">
        <v>79</v>
      </c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 s="118" t="s">
        <v>81</v>
      </c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18" t="s">
        <v>82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L18" s="118" t="s">
        <v>83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7" t="s">
        <v>80</v>
      </c>
      <c r="E22" s="117" t="s">
        <v>86</v>
      </c>
      <c r="G22" s="110">
        <v>5</v>
      </c>
      <c r="H22" s="107">
        <v>5799</v>
      </c>
      <c r="I22" s="50"/>
      <c r="J22" s="50">
        <f>G22*H22</f>
        <v>28995</v>
      </c>
      <c r="K22" s="79" t="s">
        <v>84</v>
      </c>
      <c r="L22" s="108">
        <v>909000</v>
      </c>
      <c r="M22" s="17">
        <v>0.31900000000000001</v>
      </c>
      <c r="N22" s="113">
        <f>L22*M22/100</f>
        <v>2899.71</v>
      </c>
      <c r="O22" s="114">
        <v>0.5</v>
      </c>
      <c r="P22" s="17">
        <f>N22/(1-O22)</f>
        <v>5799.42</v>
      </c>
    </row>
    <row r="23" spans="1:16" s="17" customFormat="1" ht="15.75" customHeight="1">
      <c r="B23" s="100"/>
      <c r="C23" s="101"/>
      <c r="D23" s="117"/>
      <c r="E23" s="117" t="s">
        <v>87</v>
      </c>
      <c r="G23" s="110"/>
      <c r="H23" s="107"/>
      <c r="I23" s="50"/>
      <c r="J23" s="50"/>
      <c r="K23" s="79"/>
      <c r="L23" s="108"/>
      <c r="N23" s="113"/>
      <c r="O23" s="114"/>
    </row>
    <row r="24" spans="1:16" s="17" customFormat="1" ht="15.75" customHeight="1">
      <c r="B24" s="100"/>
      <c r="C24" s="101"/>
      <c r="D24" s="117"/>
      <c r="E24" s="117" t="s">
        <v>88</v>
      </c>
      <c r="G24" s="110"/>
      <c r="H24" s="107"/>
      <c r="I24" s="50"/>
      <c r="J24" s="50"/>
      <c r="K24" s="79"/>
      <c r="L24" s="108"/>
      <c r="N24" s="113"/>
      <c r="O24" s="114"/>
    </row>
    <row r="25" spans="1:16" s="17" customFormat="1" ht="15.75" customHeight="1">
      <c r="B25" s="100"/>
      <c r="C25" s="101"/>
      <c r="D25" s="117"/>
      <c r="E25" s="117" t="s">
        <v>89</v>
      </c>
      <c r="G25" s="110"/>
      <c r="H25" s="107"/>
      <c r="I25" s="50"/>
      <c r="J25" s="50"/>
      <c r="K25" s="79"/>
      <c r="L25" s="108"/>
      <c r="N25" s="113"/>
      <c r="O25" s="114"/>
    </row>
    <row r="26" spans="1:16" s="17" customFormat="1" ht="15.75" customHeight="1">
      <c r="B26" s="100"/>
      <c r="C26" s="101"/>
      <c r="D26" s="117"/>
      <c r="E26" s="117" t="s">
        <v>90</v>
      </c>
      <c r="G26" s="110"/>
      <c r="H26" s="107"/>
      <c r="I26" s="50"/>
      <c r="J26" s="50"/>
      <c r="K26" s="79"/>
      <c r="L26" s="108"/>
      <c r="N26" s="113"/>
      <c r="O26" s="114"/>
    </row>
    <row r="27" spans="1:16" s="17" customFormat="1" ht="15.75" customHeight="1">
      <c r="B27" s="100"/>
      <c r="C27" s="101"/>
      <c r="D27" s="117"/>
      <c r="E27" s="117" t="s">
        <v>99</v>
      </c>
      <c r="G27" s="110"/>
      <c r="H27" s="107"/>
      <c r="I27" s="50"/>
      <c r="J27" s="50"/>
      <c r="K27" s="79"/>
      <c r="L27" s="108"/>
      <c r="N27" s="113"/>
      <c r="O27" s="114"/>
    </row>
    <row r="28" spans="1:16" s="95" customFormat="1" ht="15.75" customHeight="1">
      <c r="B28" s="103"/>
      <c r="C28" s="100"/>
      <c r="D28" s="117"/>
      <c r="E28" s="117" t="s">
        <v>95</v>
      </c>
      <c r="G28" s="111"/>
      <c r="H28" s="107"/>
      <c r="I28" s="94"/>
      <c r="J28" s="50"/>
      <c r="K28" s="79"/>
      <c r="L28" s="109"/>
      <c r="M28" s="98"/>
      <c r="N28" s="96"/>
      <c r="O28" s="97"/>
    </row>
    <row r="29" spans="1:16" s="95" customFormat="1" ht="15.75" customHeight="1">
      <c r="B29" s="100"/>
      <c r="C29" s="100"/>
      <c r="D29" s="117"/>
      <c r="E29" s="117" t="s">
        <v>96</v>
      </c>
      <c r="G29" s="111"/>
      <c r="H29" s="107"/>
      <c r="I29" s="94"/>
      <c r="J29" s="50"/>
      <c r="K29" s="79"/>
      <c r="L29" s="109"/>
      <c r="M29" s="17"/>
      <c r="N29" s="113"/>
      <c r="O29" s="114"/>
      <c r="P29" s="17"/>
    </row>
    <row r="30" spans="1:16" s="95" customFormat="1" ht="15.75" customHeight="1">
      <c r="B30" s="100"/>
      <c r="C30" s="100"/>
      <c r="D30" s="117"/>
      <c r="E30" s="117" t="s">
        <v>94</v>
      </c>
      <c r="G30" s="111"/>
      <c r="H30" s="107"/>
      <c r="I30" s="94"/>
      <c r="J30" s="50"/>
      <c r="K30" s="79"/>
      <c r="L30" s="109"/>
      <c r="M30" s="98"/>
      <c r="N30" s="96"/>
      <c r="O30" s="97"/>
    </row>
    <row r="31" spans="1:16" s="95" customFormat="1" ht="15.75" customHeight="1">
      <c r="B31" s="100"/>
      <c r="C31" s="100"/>
      <c r="D31" s="117"/>
      <c r="E31" s="117" t="s">
        <v>97</v>
      </c>
      <c r="G31" s="111"/>
      <c r="H31" s="107"/>
      <c r="I31" s="94"/>
      <c r="J31" s="50"/>
      <c r="K31" s="79"/>
      <c r="L31" s="109"/>
      <c r="M31" s="98"/>
      <c r="N31" s="96"/>
      <c r="O31" s="97"/>
    </row>
    <row r="32" spans="1:16" s="95" customFormat="1" ht="15.75" customHeight="1">
      <c r="B32" s="100"/>
      <c r="C32" s="100"/>
      <c r="D32" s="117"/>
      <c r="E32" s="117" t="s">
        <v>98</v>
      </c>
      <c r="G32" s="111"/>
      <c r="H32" s="107"/>
      <c r="I32" s="94"/>
      <c r="J32" s="50"/>
      <c r="K32" s="79"/>
      <c r="L32" s="109"/>
      <c r="M32" s="17"/>
      <c r="N32" s="113"/>
      <c r="O32" s="114"/>
      <c r="P32" s="17"/>
    </row>
    <row r="33" spans="1:230" s="95" customFormat="1" ht="15.75" customHeight="1">
      <c r="B33" s="100"/>
      <c r="C33" s="100"/>
      <c r="D33" s="117"/>
      <c r="E33" s="117" t="s">
        <v>91</v>
      </c>
      <c r="H33" s="107"/>
      <c r="I33" s="94"/>
      <c r="J33" s="50"/>
      <c r="K33" s="79"/>
      <c r="M33" s="98"/>
      <c r="N33" s="96"/>
      <c r="O33" s="97"/>
    </row>
    <row r="34" spans="1:230" s="95" customFormat="1" ht="15.75" customHeight="1">
      <c r="B34" s="100"/>
      <c r="C34" s="100"/>
      <c r="D34" s="117"/>
      <c r="E34" s="117" t="s">
        <v>92</v>
      </c>
      <c r="H34" s="107"/>
      <c r="I34" s="94"/>
      <c r="J34" s="94"/>
      <c r="K34" s="94"/>
    </row>
    <row r="35" spans="1:230" s="95" customFormat="1" ht="15.75" customHeight="1">
      <c r="B35" s="100"/>
      <c r="C35" s="100"/>
      <c r="D35" s="117"/>
      <c r="E35" s="117" t="s">
        <v>93</v>
      </c>
      <c r="H35" s="107"/>
      <c r="I35" s="94"/>
      <c r="J35" s="94"/>
      <c r="K35" s="94"/>
    </row>
    <row r="36" spans="1:230" s="95" customFormat="1" ht="15.75" customHeight="1">
      <c r="B36" s="100"/>
      <c r="C36" s="100"/>
      <c r="D36" s="105"/>
      <c r="H36" s="107"/>
      <c r="I36" s="94"/>
      <c r="J36" s="94"/>
      <c r="K36" s="94"/>
    </row>
    <row r="37" spans="1:230" s="95" customFormat="1" ht="15.75" customHeight="1">
      <c r="B37" s="100"/>
      <c r="C37" s="100"/>
      <c r="D37" s="105"/>
      <c r="E37" s="104"/>
      <c r="H37" s="107"/>
      <c r="I37" s="94"/>
      <c r="J37" s="94"/>
      <c r="K37" s="94"/>
    </row>
    <row r="38" spans="1:230" s="95" customFormat="1" ht="15.75" customHeight="1">
      <c r="B38" s="100"/>
      <c r="C38" s="100"/>
      <c r="D38" s="105"/>
      <c r="E38" s="104"/>
      <c r="H38" s="107"/>
      <c r="I38" s="94"/>
      <c r="J38" s="94"/>
      <c r="K38" s="94"/>
    </row>
    <row r="39" spans="1:230" ht="15.75" customHeight="1" thickBot="1">
      <c r="A39" s="17"/>
      <c r="B39" s="61"/>
      <c r="C39" s="62"/>
      <c r="D39" s="63"/>
      <c r="E39" s="64"/>
      <c r="F39" s="65"/>
      <c r="G39" s="93"/>
      <c r="H39" s="66"/>
      <c r="I39" s="67"/>
      <c r="J39" s="67"/>
      <c r="K39" s="80"/>
    </row>
    <row r="40" spans="1:230" ht="15.75" customHeight="1">
      <c r="A40" s="17"/>
      <c r="B40" s="11"/>
      <c r="C40" s="11"/>
      <c r="D40" s="12"/>
      <c r="E40" s="21"/>
      <c r="F40" s="11"/>
      <c r="G40" s="33" t="s">
        <v>26</v>
      </c>
      <c r="H40" s="51" t="s">
        <v>4</v>
      </c>
      <c r="I40" s="50"/>
      <c r="J40" s="50">
        <f>SUM(J21:J39)</f>
        <v>28995</v>
      </c>
      <c r="K40" s="60"/>
    </row>
    <row r="41" spans="1:230" ht="15.75" customHeight="1">
      <c r="A41" s="17"/>
      <c r="B41" s="11"/>
      <c r="C41" s="11"/>
      <c r="D41" s="12"/>
      <c r="E41" s="44"/>
      <c r="F41" s="42"/>
      <c r="G41" s="43" t="s">
        <v>19</v>
      </c>
      <c r="H41" s="52" t="s">
        <v>4</v>
      </c>
      <c r="I41" s="53"/>
      <c r="J41" s="53">
        <v>150</v>
      </c>
      <c r="K41" s="58"/>
    </row>
    <row r="42" spans="1:230" ht="15.75" customHeight="1">
      <c r="A42" s="17"/>
      <c r="B42" s="11"/>
      <c r="C42" s="11"/>
      <c r="D42" s="12"/>
      <c r="E42" s="45"/>
      <c r="F42" s="46"/>
      <c r="G42" s="57" t="s">
        <v>2</v>
      </c>
      <c r="H42" s="54" t="s">
        <v>4</v>
      </c>
      <c r="I42" s="55"/>
      <c r="J42" s="55">
        <v>0</v>
      </c>
      <c r="K42" s="59"/>
    </row>
    <row r="43" spans="1:230" ht="15.75" customHeight="1" thickBot="1">
      <c r="A43" s="17"/>
      <c r="B43" s="62"/>
      <c r="C43" s="62"/>
      <c r="D43" s="61"/>
      <c r="E43" s="70"/>
      <c r="F43" s="71"/>
      <c r="G43" s="72" t="s">
        <v>20</v>
      </c>
      <c r="H43" s="73" t="s">
        <v>4</v>
      </c>
      <c r="I43" s="74"/>
      <c r="J43" s="74"/>
      <c r="K43" s="75"/>
    </row>
    <row r="44" spans="1:230" ht="15.75" customHeight="1">
      <c r="A44" s="17"/>
      <c r="B44" s="11"/>
      <c r="C44" s="11"/>
      <c r="D44" s="12"/>
      <c r="E44" s="21"/>
      <c r="F44" s="11"/>
      <c r="G44" s="31" t="s">
        <v>33</v>
      </c>
      <c r="H44" s="51" t="s">
        <v>4</v>
      </c>
      <c r="I44" s="50"/>
      <c r="J44" s="50">
        <f>IF(J40&lt;150, 150, J40)</f>
        <v>28995</v>
      </c>
      <c r="K44" s="60"/>
    </row>
    <row r="45" spans="1:230" ht="15.75" customHeight="1" thickBot="1">
      <c r="A45" s="17"/>
      <c r="B45" s="62"/>
      <c r="C45" s="62"/>
      <c r="D45" s="61"/>
      <c r="E45" s="64"/>
      <c r="F45" s="62"/>
      <c r="G45" s="68" t="s">
        <v>32</v>
      </c>
      <c r="H45" s="66" t="s">
        <v>4</v>
      </c>
      <c r="I45" s="67"/>
      <c r="J45" s="67"/>
      <c r="K45" s="69"/>
    </row>
    <row r="46" spans="1:230" ht="15.75" customHeight="1">
      <c r="A46" s="17"/>
      <c r="B46" s="11"/>
      <c r="C46" s="11"/>
      <c r="D46" s="12"/>
      <c r="E46" s="17"/>
      <c r="F46" s="11"/>
      <c r="G46" s="56" t="s">
        <v>26</v>
      </c>
      <c r="H46" s="51" t="s">
        <v>4</v>
      </c>
      <c r="I46" s="50"/>
      <c r="J46" s="51">
        <f>SUM(J44:J45)</f>
        <v>28995</v>
      </c>
      <c r="K46" s="60"/>
    </row>
    <row r="47" spans="1:230" ht="15.75" customHeight="1">
      <c r="A47" s="17"/>
      <c r="B47" s="11"/>
      <c r="C47" s="11"/>
      <c r="D47" s="12"/>
      <c r="E47" s="17"/>
      <c r="F47" s="11"/>
      <c r="G47" s="56"/>
      <c r="H47" s="51"/>
      <c r="I47" s="50"/>
      <c r="J47" s="51"/>
      <c r="K47" s="60"/>
    </row>
    <row r="48" spans="1:230" s="17" customFormat="1" ht="15.75" customHeight="1">
      <c r="B48" s="27" t="s">
        <v>42</v>
      </c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7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44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31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64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62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63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C57" s="11"/>
      <c r="D57" s="76" t="s">
        <v>34</v>
      </c>
      <c r="E57" s="11"/>
      <c r="F57" s="11"/>
      <c r="G57" s="13"/>
      <c r="H57" s="14"/>
      <c r="I57" s="11"/>
      <c r="J57" s="78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 t="s">
        <v>35</v>
      </c>
      <c r="E58" s="18" t="s">
        <v>54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/>
      <c r="E59" s="18" t="s">
        <v>55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36</v>
      </c>
      <c r="E60" s="90" t="s">
        <v>53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37</v>
      </c>
      <c r="E61" s="17" t="s">
        <v>5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38</v>
      </c>
      <c r="E62" s="22" t="s">
        <v>21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39</v>
      </c>
      <c r="E63" s="23" t="s">
        <v>48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40</v>
      </c>
      <c r="E64" s="17" t="s">
        <v>49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 t="s">
        <v>41</v>
      </c>
      <c r="E65" s="11" t="s">
        <v>22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8"/>
      <c r="C70" s="8"/>
      <c r="D70" s="11"/>
      <c r="E70" s="11"/>
      <c r="F70" s="11"/>
      <c r="G70" s="24"/>
      <c r="H70" s="11"/>
      <c r="I70" s="11"/>
      <c r="J70" s="24"/>
      <c r="K70" s="25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59</v>
      </c>
      <c r="C71" s="11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8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tooltip="mailto:btouil@avl.sonatrach.dz" display="mailto:btouil@avl.sonatrach.dz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2012-09-21T07:28:01Z</cp:lastPrinted>
  <dcterms:created xsi:type="dcterms:W3CDTF">2000-06-29T05:08:18Z</dcterms:created>
  <dcterms:modified xsi:type="dcterms:W3CDTF">2012-09-21T07:29:24Z</dcterms:modified>
</cp:coreProperties>
</file>