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3" i="1" l="1"/>
  <c r="J37" i="1" s="1"/>
  <c r="J39" i="1" s="1"/>
  <c r="J22" i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<sst xmlns="http://schemas.openxmlformats.org/spreadsheetml/2006/main" count="99" uniqueCount="86">
  <si>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</si>
  <si>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</si>
  <si>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</si>
  <si>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</si>
  <si>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</si>
  <si>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</si>
  <si>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</si>
  <si>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</si>
  <si>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</si>
  <si>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</si>
  <si>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</si>
  <si>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</si>
  <si>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</si>
  <si>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</si>
  <si>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</si>
  <si>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</si>
  <si>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</si>
  <si>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</si>
  <si>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</si>
  <si>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</si>
  <si>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</si>
  <si>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</si>
  <si>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</si>
  <si>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</si>
  <si>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</si>
  <si>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</si>
  <si>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</si>
  <si>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</si>
  <si>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</si>
  <si>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</si>
  <si>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</si>
  <si>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</si>
  <si>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</si>
  <si>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</si>
  <si>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</si>
  <si>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</si>
  <si>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</si>
  <si>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</si>
  <si>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</si>
  <si>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</si>
  <si>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</si>
  <si>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</si>
  <si>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</si>
  <si>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</si>
  <si>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</si>
  <si>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</si>
  <si>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</si>
  <si>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</si>
  <si>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</si>
  <si>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</si>
  <si>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</si>
  <si>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</si>
  <si>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</si>
  <si>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</si>
  <si>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</si>
  <si>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</si>
  <si>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</si>
  <si>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</si>
  <si>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</si>
  <si>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</si>
  <si>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</si>
  <si>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</si>
  <si>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</si>
  <si>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</si>
  <si>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</si>
  <si>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</si>
  <si>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</si>
  <si>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</si>
  <si>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</si>
  <si>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</si>
  <si>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Q2012RH339</t>
  </si>
  <si>
    <t>EW Ship &amp; Shipyard supplies</t>
  </si>
  <si>
    <t>Hamburg</t>
  </si>
  <si>
    <t>Germany</t>
  </si>
  <si>
    <t>RLA/211143</t>
  </si>
  <si>
    <t>PTG71B-E6C1AGA-M-1F</t>
  </si>
  <si>
    <t>PTG transmitter</t>
  </si>
  <si>
    <t>flush diaphragm</t>
  </si>
  <si>
    <t>FM intrinsically safe</t>
  </si>
  <si>
    <t>Span : 1 to 10 Mpas</t>
  </si>
  <si>
    <t>Wetted parts : SUs316</t>
  </si>
  <si>
    <t>Process connection: G1/2 external thread</t>
  </si>
  <si>
    <t>Built-in indicator</t>
  </si>
  <si>
    <t>Test report</t>
  </si>
  <si>
    <t>Non SI unit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</si>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</sst>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K23" sqref="K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41172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 t="s">
        <v>74</v>
      </c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75</v>
      </c>
      <c r="E22" s="102" t="s">
        <v>76</v>
      </c>
      <c r="G22" s="110">
        <v>2</v>
      </c>
      <c r="H22" s="107">
        <v>1365</v>
      </c>
      <c r="I22" s="50"/>
      <c r="J22" s="50">
        <f>G22*H22</f>
        <v>2730</v>
      </c>
      <c r="K22" s="79" t="s">
        <v>85</v>
      </c>
      <c r="L22" s="108">
        <f>295+8+20+2</f>
        <v>325</v>
      </c>
      <c r="M22" s="17">
        <v>0.21</v>
      </c>
      <c r="N22" s="113">
        <f>L22*M22*1000/100</f>
        <v>682.5</v>
      </c>
      <c r="O22" s="114">
        <v>0.5</v>
      </c>
      <c r="P22" s="17">
        <f>N22/(1-O22)</f>
        <v>1365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80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81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82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83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84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ht="15.75" customHeight="1" thickBot="1">
      <c r="A32" s="17"/>
      <c r="B32" s="61"/>
      <c r="C32" s="62"/>
      <c r="D32" s="63"/>
      <c r="E32" s="64"/>
      <c r="F32" s="65"/>
      <c r="G32" s="93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2730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2730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2730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62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54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55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53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59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2012-09-20T07:18:12Z</dcterms:modified>
</cp:coreProperties>
</file>