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QUOTE!$A$1:$K$104</definedName>
  </definedNames>
  <calcPr calcId="145621"/>
</workbook>
</file>

<file path=xl/calcChain.xml><?xml version="1.0" encoding="utf-8"?>
<calcChain xmlns="http://schemas.openxmlformats.org/spreadsheetml/2006/main">
  <c r="J56" i="1" l="1"/>
  <c r="J42" i="1"/>
  <c r="N56" i="1"/>
  <c r="P56" i="1" s="1"/>
  <c r="N42" i="1"/>
  <c r="P42" i="1" s="1"/>
  <c r="L56" i="1"/>
  <c r="L42" i="1"/>
  <c r="N39" i="1"/>
  <c r="P39" i="1" s="1"/>
  <c r="L39" i="1"/>
  <c r="J39" i="1"/>
  <c r="L22" i="1"/>
  <c r="N22" i="1" l="1"/>
  <c r="P22" i="1" s="1"/>
  <c r="J22" i="1" l="1"/>
  <c r="J72" i="1" s="1"/>
  <c r="J76" i="1" s="1"/>
  <c r="J78" i="1" s="1"/>
</calcChain>
</file>

<file path=xl/sharedStrings.xml><?xml version="1.0" encoding="utf-8"?>
<sst xmlns="http://schemas.openxmlformats.org/spreadsheetml/2006/main" count="144" uniqueCount="114">
  <si>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</si>
  <si>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</si>
  <si>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</si>
  <si>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</si>
  <si>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</si>
  <si>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</si>
  <si>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</si>
  <si>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</si>
  <si>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</si>
  <si>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</si>
  <si>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</si>
  <si>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</si>
  <si>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</si>
  <si>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</si>
  <si>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</si>
  <si>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</si>
  <si>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</si>
  <si>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</si>
  <si>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</si>
  <si>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</si>
  <si>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</si>
  <si>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</si>
  <si>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</si>
  <si>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</si>
  <si>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</si>
  <si>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</si>
  <si>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</si>
  <si>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</si>
  <si>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</si>
  <si>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</si>
  <si>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</si>
  <si>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</si>
  <si>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</si>
  <si>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</si>
  <si>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</si>
  <si>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</si>
  <si>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</si>
  <si>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</si>
  <si>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</si>
  <si>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</si>
  <si>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</si>
  <si>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</si>
  <si>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</si>
  <si>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</si>
  <si>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</si>
  <si>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</si>
  <si>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</si>
  <si>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</si>
  <si>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</si>
  <si>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</si>
  <si>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</si>
  <si>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</si>
  <si>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</si>
  <si>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</si>
  <si>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</si>
  <si>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</si>
  <si>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</si>
  <si>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</si>
  <si>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</si>
  <si>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</si>
  <si>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</si>
  <si>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</si>
  <si>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</si>
  <si>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</si>
  <si>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</si>
  <si>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</si>
  <si>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</si>
  <si>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</si>
  <si>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</si>
  <si>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4-20mA with Hart</t>
  </si>
  <si>
    <t>Flanges size: 2" flush type</t>
  </si>
  <si>
    <t>Electrical connection: 1/4NPT</t>
  </si>
  <si>
    <t>ATEX intrinsically safe</t>
  </si>
  <si>
    <t>With corrosion proof finishing</t>
  </si>
  <si>
    <t>8</t>
  </si>
  <si>
    <t>Mobile: 07779992582</t>
  </si>
  <si>
    <t>United Automation Ltd</t>
  </si>
  <si>
    <t xml:space="preserve">Wight Moss Way , </t>
  </si>
  <si>
    <t xml:space="preserve">Tel : 00(44) 1704 516517    Fax :  00(44) 1704 516501    </t>
  </si>
  <si>
    <t xml:space="preserve">Roy French ,  Technical Sales Manager </t>
  </si>
  <si>
    <t xml:space="preserve">Southport Business Park , Southport , PR8 4HQ . </t>
  </si>
  <si>
    <t>30 days from invoice date</t>
  </si>
  <si>
    <t>Q2012RH337</t>
  </si>
  <si>
    <t>Replacement of STH940-1AA72J013-WBT-C7D7E7U1</t>
  </si>
  <si>
    <t>Remote Seal P Transmitter</t>
  </si>
  <si>
    <t>Flanges: ANSI 150RF</t>
  </si>
  <si>
    <t>Flanges material: SUS304 with bolts/nuts : SUS304</t>
  </si>
  <si>
    <t>Capilarity length: 3 metres</t>
  </si>
  <si>
    <t>No approval</t>
  </si>
  <si>
    <t>No indicator</t>
  </si>
  <si>
    <t>With mounting bracket in SUS304</t>
  </si>
  <si>
    <t>Wuith FEP protective film</t>
  </si>
  <si>
    <t>With custom calibration: 0 to 10 Bars</t>
  </si>
  <si>
    <t>GTX60U-BAAA1EAAA03-AXXXHA6-N1R1</t>
  </si>
  <si>
    <t>dito</t>
  </si>
  <si>
    <t>Replacement of STC929-E1RAA7J00-PT7-C7DU1</t>
  </si>
  <si>
    <t>Flange DP Transmitter</t>
  </si>
  <si>
    <t>Hart model</t>
  </si>
  <si>
    <t xml:space="preserve">Flanges size: 3" </t>
  </si>
  <si>
    <t>GTX35F-BAAADXA1FAAA-AA2AHAX-N1R1</t>
  </si>
  <si>
    <t>standard finishing</t>
  </si>
  <si>
    <t>With custom calibration: 0 to 430mBar</t>
  </si>
  <si>
    <t>Replacement of STD920-E1H-00000-WB-C7D7E7U1</t>
  </si>
  <si>
    <t>GTX31D-BAAADCB-AXXXHA1-R1</t>
  </si>
  <si>
    <t>DP Transmitter</t>
  </si>
  <si>
    <t>Wetted parts: SUS316 (diaphragm SUS316L)</t>
  </si>
  <si>
    <t>Process connection: 1/2 NPT with adapter</t>
  </si>
  <si>
    <t>Front connection</t>
  </si>
  <si>
    <t>With bolts/nuts : SUS304</t>
  </si>
  <si>
    <t>With indicator</t>
  </si>
  <si>
    <t>With mounting bracket in CF8</t>
  </si>
  <si>
    <t>With custom calibration: 0 to 2,35Kpas</t>
  </si>
  <si>
    <t>MVG1-2SA-X-A</t>
  </si>
  <si>
    <t>With manifold 3 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</si>
</sst>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9" fillId="0" borderId="0" xfId="5">
      <alignment vertical="center"/>
    </xf>
    <xf numFmtId="0" fontId="9" fillId="0" borderId="0" xfId="0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111"/>
  <sheetViews>
    <sheetView tabSelected="1" topLeftCell="A58" zoomScaleNormal="100" workbookViewId="0">
      <selection activeCell="U6" sqref="U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7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O4"/>
      <c r="P4"/>
      <c r="Q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O5"/>
      <c r="P5"/>
      <c r="Q5" s="85"/>
      <c r="R5" s="113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O6"/>
      <c r="P6"/>
      <c r="Q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79</v>
      </c>
      <c r="E7" s="17"/>
      <c r="F7" s="85"/>
      <c r="G7" s="21"/>
      <c r="H7" s="33" t="s">
        <v>1</v>
      </c>
      <c r="I7" s="17"/>
      <c r="J7" s="77">
        <v>41169</v>
      </c>
      <c r="K7" s="21"/>
      <c r="L7"/>
      <c r="M7"/>
      <c r="O7"/>
      <c r="P7"/>
    </row>
    <row r="8" spans="1:230" ht="15.75" customHeight="1">
      <c r="A8" s="17"/>
      <c r="B8" s="21"/>
      <c r="C8" s="21"/>
      <c r="D8" s="114" t="s">
        <v>75</v>
      </c>
      <c r="E8" s="17"/>
      <c r="F8" s="84"/>
      <c r="G8" s="33"/>
      <c r="H8" s="17"/>
      <c r="I8" s="17"/>
      <c r="J8" s="17"/>
      <c r="K8" s="21"/>
      <c r="L8"/>
      <c r="M8"/>
      <c r="O8"/>
      <c r="P8"/>
    </row>
    <row r="9" spans="1:230" ht="15.75" customHeight="1">
      <c r="A9" s="17"/>
      <c r="B9" s="21"/>
      <c r="C9" s="21"/>
      <c r="D9" s="114" t="s">
        <v>76</v>
      </c>
      <c r="E9" s="17"/>
      <c r="F9" s="84"/>
      <c r="G9" s="33"/>
      <c r="H9" s="17"/>
      <c r="J9" s="17"/>
      <c r="K9" s="21"/>
      <c r="L9"/>
      <c r="M9"/>
      <c r="O9"/>
      <c r="P9"/>
    </row>
    <row r="10" spans="1:230" ht="15.75" customHeight="1">
      <c r="A10" s="17"/>
      <c r="B10" s="21"/>
      <c r="C10" s="21"/>
      <c r="D10" s="114" t="s">
        <v>77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80</v>
      </c>
      <c r="E11" s="17"/>
      <c r="F11" s="84"/>
      <c r="G11" s="17"/>
      <c r="H11" s="20" t="s">
        <v>17</v>
      </c>
      <c r="I11" s="20"/>
      <c r="J11" s="34" t="s">
        <v>82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78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9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15" t="s">
        <v>83</v>
      </c>
      <c r="E21" s="101"/>
      <c r="G21" s="104"/>
      <c r="H21" s="105"/>
      <c r="I21" s="50"/>
      <c r="J21" s="50"/>
      <c r="K21" s="79"/>
      <c r="L21" s="110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99">
        <v>1</v>
      </c>
      <c r="C22" s="100"/>
      <c r="D22" s="17" t="s">
        <v>93</v>
      </c>
      <c r="E22" s="101" t="s">
        <v>84</v>
      </c>
      <c r="G22" s="108">
        <v>2</v>
      </c>
      <c r="H22" s="105">
        <v>1201</v>
      </c>
      <c r="I22" s="50"/>
      <c r="J22" s="50">
        <f>G22*H22</f>
        <v>2402</v>
      </c>
      <c r="K22" s="79" t="s">
        <v>74</v>
      </c>
      <c r="L22" s="106">
        <f>443+5+7+14+10+10+5</f>
        <v>494</v>
      </c>
      <c r="M22" s="17">
        <v>0.13370000000000001</v>
      </c>
      <c r="N22" s="111">
        <f>L22*1000*M22/100</f>
        <v>660.47800000000007</v>
      </c>
      <c r="O22" s="112">
        <v>0.45</v>
      </c>
      <c r="P22" s="17">
        <f>N22/(1-O22)</f>
        <v>1200.869090909091</v>
      </c>
    </row>
    <row r="23" spans="1:16" s="17" customFormat="1" ht="15.75" customHeight="1">
      <c r="B23" s="99"/>
      <c r="C23" s="100"/>
      <c r="E23" s="101" t="s">
        <v>97</v>
      </c>
      <c r="G23" s="108"/>
      <c r="H23" s="105"/>
      <c r="I23" s="50"/>
      <c r="J23" s="50"/>
      <c r="K23" s="79"/>
      <c r="L23" s="106"/>
      <c r="N23" s="111"/>
      <c r="O23" s="112"/>
    </row>
    <row r="24" spans="1:16" s="95" customFormat="1" ht="15.75" customHeight="1">
      <c r="C24" s="99"/>
      <c r="D24" s="103"/>
      <c r="E24" s="102" t="s">
        <v>69</v>
      </c>
      <c r="G24" s="109"/>
      <c r="H24" s="105"/>
      <c r="I24" s="94"/>
      <c r="J24" s="50"/>
      <c r="K24" s="79"/>
      <c r="L24" s="107"/>
      <c r="M24" s="98"/>
      <c r="N24" s="96"/>
      <c r="O24" s="97"/>
    </row>
    <row r="25" spans="1:16" s="95" customFormat="1" ht="15.75" customHeight="1">
      <c r="B25" s="99"/>
      <c r="C25" s="99"/>
      <c r="D25" s="103"/>
      <c r="E25" s="102" t="s">
        <v>105</v>
      </c>
      <c r="G25" s="109"/>
      <c r="H25" s="105"/>
      <c r="I25" s="94"/>
      <c r="J25" s="50"/>
      <c r="K25" s="79"/>
      <c r="L25" s="107"/>
      <c r="M25" s="17"/>
      <c r="N25" s="111"/>
      <c r="O25" s="112"/>
      <c r="P25" s="17"/>
    </row>
    <row r="26" spans="1:16" s="95" customFormat="1" ht="15.75" customHeight="1">
      <c r="B26" s="99"/>
      <c r="C26" s="99"/>
      <c r="D26" s="103"/>
      <c r="E26" s="102" t="s">
        <v>85</v>
      </c>
      <c r="G26" s="109"/>
      <c r="H26" s="105"/>
      <c r="I26" s="94"/>
      <c r="J26" s="50"/>
      <c r="K26" s="79"/>
      <c r="L26" s="107"/>
      <c r="M26" s="98"/>
      <c r="N26" s="96"/>
      <c r="O26" s="97"/>
    </row>
    <row r="27" spans="1:16" s="95" customFormat="1" ht="15.75" customHeight="1">
      <c r="B27" s="99"/>
      <c r="C27" s="99"/>
      <c r="D27" s="103"/>
      <c r="E27" s="102" t="s">
        <v>70</v>
      </c>
      <c r="G27" s="109"/>
      <c r="H27" s="105"/>
      <c r="I27" s="94"/>
      <c r="J27" s="50"/>
      <c r="K27" s="79"/>
      <c r="L27" s="107"/>
      <c r="M27" s="17"/>
      <c r="N27" s="111"/>
      <c r="O27" s="112"/>
      <c r="P27" s="17"/>
    </row>
    <row r="28" spans="1:16" s="95" customFormat="1" ht="15.75" customHeight="1">
      <c r="B28" s="99"/>
      <c r="C28" s="99"/>
      <c r="D28" s="103"/>
      <c r="E28" s="102" t="s">
        <v>86</v>
      </c>
      <c r="H28" s="105"/>
      <c r="I28" s="94"/>
      <c r="J28" s="50"/>
      <c r="K28" s="79"/>
      <c r="M28" s="98"/>
      <c r="N28" s="96"/>
      <c r="O28" s="97"/>
    </row>
    <row r="29" spans="1:16" s="95" customFormat="1" ht="15.75" customHeight="1">
      <c r="B29" s="99"/>
      <c r="C29" s="99"/>
      <c r="D29" s="103"/>
      <c r="E29" s="102" t="s">
        <v>87</v>
      </c>
      <c r="H29" s="105"/>
      <c r="I29" s="94"/>
      <c r="J29" s="94"/>
      <c r="K29" s="94"/>
    </row>
    <row r="30" spans="1:16" s="95" customFormat="1" ht="15.75" customHeight="1">
      <c r="B30" s="99"/>
      <c r="C30" s="99"/>
      <c r="D30" s="103"/>
      <c r="E30" s="102" t="s">
        <v>71</v>
      </c>
      <c r="H30" s="105"/>
      <c r="I30" s="94"/>
      <c r="J30" s="94"/>
      <c r="K30" s="94"/>
    </row>
    <row r="31" spans="1:16" s="95" customFormat="1" ht="15.75" customHeight="1">
      <c r="B31" s="99"/>
      <c r="C31" s="99"/>
      <c r="D31" s="103"/>
      <c r="E31" s="102" t="s">
        <v>88</v>
      </c>
      <c r="H31" s="105"/>
      <c r="I31" s="94"/>
      <c r="J31" s="94"/>
      <c r="K31" s="94"/>
    </row>
    <row r="32" spans="1:16" s="95" customFormat="1" ht="15.75" customHeight="1">
      <c r="B32" s="99"/>
      <c r="C32" s="99"/>
      <c r="D32" s="103"/>
      <c r="E32" s="102" t="s">
        <v>89</v>
      </c>
      <c r="H32" s="105"/>
      <c r="I32" s="94"/>
      <c r="J32" s="94"/>
      <c r="K32" s="94"/>
    </row>
    <row r="33" spans="2:16" s="95" customFormat="1" ht="15.75" customHeight="1">
      <c r="B33" s="99"/>
      <c r="C33" s="99"/>
      <c r="D33" s="103"/>
      <c r="E33" s="102" t="s">
        <v>73</v>
      </c>
      <c r="H33" s="105"/>
      <c r="I33" s="94"/>
      <c r="J33" s="94"/>
      <c r="K33" s="94"/>
    </row>
    <row r="34" spans="2:16" s="95" customFormat="1" ht="15.75" customHeight="1">
      <c r="B34" s="99"/>
      <c r="C34" s="99"/>
      <c r="D34" s="103"/>
      <c r="E34" s="102" t="s">
        <v>90</v>
      </c>
      <c r="H34" s="105"/>
      <c r="I34" s="94"/>
      <c r="J34" s="94"/>
      <c r="K34" s="94"/>
    </row>
    <row r="35" spans="2:16" s="95" customFormat="1" ht="15.75" customHeight="1">
      <c r="B35" s="99"/>
      <c r="C35" s="99"/>
      <c r="D35" s="103"/>
      <c r="E35" s="102" t="s">
        <v>91</v>
      </c>
      <c r="H35" s="105"/>
      <c r="I35" s="94"/>
      <c r="J35" s="94"/>
      <c r="K35" s="94"/>
    </row>
    <row r="36" spans="2:16" s="95" customFormat="1" ht="15.75" customHeight="1">
      <c r="B36" s="99"/>
      <c r="C36" s="99"/>
      <c r="D36" s="103"/>
      <c r="E36" s="102" t="s">
        <v>92</v>
      </c>
      <c r="H36" s="105"/>
      <c r="I36" s="94"/>
      <c r="J36" s="94"/>
      <c r="K36" s="94"/>
    </row>
    <row r="37" spans="2:16" s="95" customFormat="1" ht="15.75" customHeight="1">
      <c r="B37" s="99"/>
      <c r="C37" s="99"/>
      <c r="D37" s="103"/>
      <c r="E37" s="102"/>
      <c r="H37" s="105"/>
      <c r="I37" s="94"/>
      <c r="J37" s="94"/>
      <c r="K37" s="94"/>
    </row>
    <row r="38" spans="2:16" s="95" customFormat="1" ht="15.75" customHeight="1">
      <c r="C38" s="99"/>
      <c r="D38" s="115" t="s">
        <v>83</v>
      </c>
      <c r="E38" s="102"/>
      <c r="H38" s="105"/>
      <c r="I38" s="94"/>
      <c r="J38" s="94"/>
      <c r="K38" s="94"/>
    </row>
    <row r="39" spans="2:16" s="95" customFormat="1" ht="15.75" customHeight="1">
      <c r="B39" s="99">
        <v>2</v>
      </c>
      <c r="C39" s="99"/>
      <c r="D39" s="17" t="s">
        <v>93</v>
      </c>
      <c r="E39" s="101" t="s">
        <v>94</v>
      </c>
      <c r="F39" s="17"/>
      <c r="G39" s="108">
        <v>2</v>
      </c>
      <c r="H39" s="105">
        <v>1201</v>
      </c>
      <c r="I39" s="50"/>
      <c r="J39" s="50">
        <f>G39*H39</f>
        <v>2402</v>
      </c>
      <c r="K39" s="79" t="s">
        <v>74</v>
      </c>
      <c r="L39" s="106">
        <f>443+5+7+14+10+10+5</f>
        <v>494</v>
      </c>
      <c r="M39" s="17">
        <v>0.13370000000000001</v>
      </c>
      <c r="N39" s="111">
        <f>L39*1000*M39/100</f>
        <v>660.47800000000007</v>
      </c>
      <c r="O39" s="112">
        <v>0.45</v>
      </c>
      <c r="P39" s="17">
        <f>N39/(1-O39)</f>
        <v>1200.869090909091</v>
      </c>
    </row>
    <row r="40" spans="2:16" s="95" customFormat="1" ht="15.75" customHeight="1">
      <c r="B40" s="99"/>
      <c r="C40" s="99"/>
      <c r="D40" s="103"/>
      <c r="E40" s="102"/>
      <c r="H40" s="105"/>
      <c r="I40" s="94"/>
      <c r="J40" s="94"/>
      <c r="K40" s="94"/>
    </row>
    <row r="41" spans="2:16" s="95" customFormat="1" ht="15.75" customHeight="1">
      <c r="C41" s="99"/>
      <c r="D41" s="115" t="s">
        <v>95</v>
      </c>
      <c r="E41" s="102"/>
      <c r="H41" s="105"/>
      <c r="I41" s="94"/>
      <c r="J41" s="94"/>
      <c r="K41" s="94"/>
    </row>
    <row r="42" spans="2:16" s="95" customFormat="1" ht="15.75" customHeight="1">
      <c r="B42" s="99">
        <v>3</v>
      </c>
      <c r="C42" s="99"/>
      <c r="D42" s="103" t="s">
        <v>99</v>
      </c>
      <c r="E42" s="102" t="s">
        <v>96</v>
      </c>
      <c r="G42" s="95">
        <v>2</v>
      </c>
      <c r="H42" s="105">
        <v>1002</v>
      </c>
      <c r="I42" s="94"/>
      <c r="J42" s="50">
        <f>G42*H42</f>
        <v>2004</v>
      </c>
      <c r="K42" s="79" t="s">
        <v>74</v>
      </c>
      <c r="L42" s="95">
        <f>349+5+3+11+8+20+11+5</f>
        <v>412</v>
      </c>
      <c r="M42" s="17">
        <v>0.13370000000000001</v>
      </c>
      <c r="N42" s="111">
        <f>L42*1000*M42/100</f>
        <v>550.84400000000005</v>
      </c>
      <c r="O42" s="112">
        <v>0.45</v>
      </c>
      <c r="P42" s="17">
        <f>N42/(1-O42)</f>
        <v>1001.5345454545454</v>
      </c>
    </row>
    <row r="43" spans="2:16" s="95" customFormat="1" ht="15.75" customHeight="1">
      <c r="B43" s="99"/>
      <c r="C43" s="99"/>
      <c r="D43" s="103"/>
      <c r="E43" s="102" t="s">
        <v>97</v>
      </c>
      <c r="H43" s="105"/>
      <c r="I43" s="94"/>
      <c r="J43" s="94"/>
      <c r="K43" s="94"/>
    </row>
    <row r="44" spans="2:16" s="95" customFormat="1" ht="15.75" customHeight="1">
      <c r="B44" s="99"/>
      <c r="C44" s="99"/>
      <c r="D44" s="103"/>
      <c r="E44" s="102" t="s">
        <v>105</v>
      </c>
      <c r="H44" s="105"/>
      <c r="I44" s="94"/>
      <c r="J44" s="94"/>
      <c r="K44" s="94"/>
    </row>
    <row r="45" spans="2:16" s="95" customFormat="1" ht="15.75" customHeight="1">
      <c r="B45" s="99"/>
      <c r="C45" s="99"/>
      <c r="D45" s="103"/>
      <c r="E45" s="102" t="s">
        <v>85</v>
      </c>
      <c r="H45" s="105"/>
      <c r="I45" s="94"/>
      <c r="J45" s="94"/>
      <c r="K45" s="94"/>
    </row>
    <row r="46" spans="2:16" s="95" customFormat="1" ht="15.75" customHeight="1">
      <c r="B46" s="99"/>
      <c r="C46" s="99"/>
      <c r="D46" s="103"/>
      <c r="E46" s="102" t="s">
        <v>98</v>
      </c>
      <c r="H46" s="105"/>
      <c r="I46" s="94"/>
      <c r="J46" s="94"/>
      <c r="K46" s="94"/>
    </row>
    <row r="47" spans="2:16" s="95" customFormat="1" ht="15.75" customHeight="1">
      <c r="B47" s="99"/>
      <c r="C47" s="99"/>
      <c r="D47" s="103"/>
      <c r="E47" s="102" t="s">
        <v>86</v>
      </c>
      <c r="H47" s="105"/>
      <c r="I47" s="94"/>
      <c r="J47" s="94"/>
      <c r="K47" s="94"/>
    </row>
    <row r="48" spans="2:16" s="95" customFormat="1" ht="15.75" customHeight="1">
      <c r="B48" s="99"/>
      <c r="C48" s="99"/>
      <c r="D48" s="103"/>
      <c r="E48" s="102" t="s">
        <v>71</v>
      </c>
      <c r="H48" s="105"/>
      <c r="I48" s="94"/>
      <c r="J48" s="94"/>
      <c r="K48" s="94"/>
    </row>
    <row r="49" spans="2:16" s="95" customFormat="1" ht="15.75" customHeight="1">
      <c r="B49" s="99"/>
      <c r="C49" s="99"/>
      <c r="D49" s="103"/>
      <c r="E49" s="102" t="s">
        <v>72</v>
      </c>
      <c r="H49" s="105"/>
      <c r="I49" s="94"/>
      <c r="J49" s="94"/>
      <c r="K49" s="94"/>
    </row>
    <row r="50" spans="2:16" s="95" customFormat="1" ht="15.75" customHeight="1">
      <c r="B50" s="99"/>
      <c r="C50" s="99"/>
      <c r="D50" s="103"/>
      <c r="E50" s="102" t="s">
        <v>109</v>
      </c>
      <c r="H50" s="105"/>
      <c r="I50" s="94"/>
      <c r="J50" s="94"/>
      <c r="K50" s="94"/>
    </row>
    <row r="51" spans="2:16" s="95" customFormat="1" ht="15.75" customHeight="1">
      <c r="B51" s="99"/>
      <c r="C51" s="99"/>
      <c r="D51" s="103"/>
      <c r="E51" s="102" t="s">
        <v>100</v>
      </c>
      <c r="H51" s="105"/>
      <c r="I51" s="94"/>
      <c r="J51" s="94"/>
      <c r="K51" s="94"/>
    </row>
    <row r="52" spans="2:16" s="95" customFormat="1" ht="15.75" customHeight="1">
      <c r="B52" s="99"/>
      <c r="C52" s="99"/>
      <c r="D52" s="103"/>
      <c r="E52" s="102" t="s">
        <v>91</v>
      </c>
      <c r="H52" s="105"/>
      <c r="I52" s="94"/>
      <c r="J52" s="94"/>
      <c r="K52" s="94"/>
    </row>
    <row r="53" spans="2:16" s="95" customFormat="1" ht="15.75" customHeight="1">
      <c r="B53" s="99"/>
      <c r="C53" s="99"/>
      <c r="D53" s="103"/>
      <c r="E53" s="102" t="s">
        <v>101</v>
      </c>
      <c r="H53" s="105"/>
      <c r="I53" s="94"/>
      <c r="J53" s="94"/>
      <c r="K53" s="94"/>
    </row>
    <row r="54" spans="2:16" s="95" customFormat="1" ht="15.75" customHeight="1">
      <c r="B54" s="99"/>
      <c r="C54" s="99"/>
      <c r="D54" s="103"/>
      <c r="E54" s="102"/>
      <c r="H54" s="105"/>
      <c r="I54" s="94"/>
      <c r="J54" s="94"/>
      <c r="K54" s="94"/>
    </row>
    <row r="55" spans="2:16" s="95" customFormat="1" ht="15.75" customHeight="1">
      <c r="C55" s="99"/>
      <c r="D55" s="115" t="s">
        <v>102</v>
      </c>
      <c r="E55" s="102"/>
      <c r="H55" s="105"/>
      <c r="I55" s="94"/>
      <c r="J55" s="94"/>
      <c r="K55" s="94"/>
    </row>
    <row r="56" spans="2:16" s="95" customFormat="1" ht="15.75" customHeight="1">
      <c r="B56" s="99">
        <v>4</v>
      </c>
      <c r="C56" s="99"/>
      <c r="D56" s="103" t="s">
        <v>103</v>
      </c>
      <c r="E56" s="102" t="s">
        <v>104</v>
      </c>
      <c r="G56" s="95">
        <v>2</v>
      </c>
      <c r="H56" s="105">
        <v>913</v>
      </c>
      <c r="I56" s="94"/>
      <c r="J56" s="50">
        <f>G56*H56</f>
        <v>1826</v>
      </c>
      <c r="K56" s="79" t="s">
        <v>74</v>
      </c>
      <c r="L56" s="95">
        <f>310+5+6+11+14+12+5+70</f>
        <v>433</v>
      </c>
      <c r="M56" s="98">
        <v>0.11600000000000001</v>
      </c>
      <c r="N56" s="111">
        <f>L56*1000*M56/100</f>
        <v>502.28</v>
      </c>
      <c r="O56" s="112">
        <v>0.45</v>
      </c>
      <c r="P56" s="17">
        <f>N56/(1-O56)</f>
        <v>913.23636363636354</v>
      </c>
    </row>
    <row r="57" spans="2:16" s="95" customFormat="1" ht="15.75" customHeight="1">
      <c r="B57" s="99"/>
      <c r="C57" s="99"/>
      <c r="D57" s="103" t="s">
        <v>112</v>
      </c>
      <c r="E57" s="102" t="s">
        <v>97</v>
      </c>
      <c r="H57" s="105"/>
      <c r="I57" s="94"/>
      <c r="J57" s="94"/>
      <c r="K57" s="94"/>
    </row>
    <row r="58" spans="2:16" s="95" customFormat="1" ht="15.75" customHeight="1">
      <c r="B58" s="99"/>
      <c r="C58" s="99"/>
      <c r="D58" s="103"/>
      <c r="E58" s="102" t="s">
        <v>105</v>
      </c>
      <c r="H58" s="105"/>
      <c r="I58" s="94"/>
      <c r="J58" s="94"/>
      <c r="K58" s="94"/>
    </row>
    <row r="59" spans="2:16" s="95" customFormat="1" ht="15.75" customHeight="1">
      <c r="B59" s="99"/>
      <c r="C59" s="99"/>
      <c r="D59" s="103"/>
      <c r="E59" s="102" t="s">
        <v>106</v>
      </c>
      <c r="H59" s="105"/>
      <c r="I59" s="94"/>
      <c r="J59" s="94"/>
      <c r="K59" s="94"/>
    </row>
    <row r="60" spans="2:16" s="95" customFormat="1" ht="15.75" customHeight="1">
      <c r="B60" s="99"/>
      <c r="C60" s="99"/>
      <c r="D60" s="103"/>
      <c r="E60" s="102" t="s">
        <v>107</v>
      </c>
      <c r="H60" s="105"/>
      <c r="I60" s="94"/>
      <c r="J60" s="94"/>
      <c r="K60" s="94"/>
    </row>
    <row r="61" spans="2:16" s="95" customFormat="1" ht="15.75" customHeight="1">
      <c r="B61" s="99"/>
      <c r="C61" s="99"/>
      <c r="D61" s="103"/>
      <c r="E61" s="102" t="s">
        <v>108</v>
      </c>
      <c r="H61" s="105"/>
      <c r="I61" s="94"/>
      <c r="J61" s="94"/>
      <c r="K61" s="94"/>
    </row>
    <row r="62" spans="2:16" s="95" customFormat="1" ht="15.75" customHeight="1">
      <c r="B62" s="99"/>
      <c r="C62" s="99"/>
      <c r="D62" s="103"/>
      <c r="E62" s="102" t="s">
        <v>71</v>
      </c>
      <c r="H62" s="105"/>
      <c r="I62" s="94"/>
      <c r="J62" s="94"/>
      <c r="K62" s="94"/>
    </row>
    <row r="63" spans="2:16" s="95" customFormat="1" ht="15.75" customHeight="1">
      <c r="B63" s="99"/>
      <c r="C63" s="99"/>
      <c r="D63" s="103"/>
      <c r="E63" s="102" t="s">
        <v>88</v>
      </c>
      <c r="H63" s="105"/>
      <c r="I63" s="94"/>
      <c r="J63" s="94"/>
      <c r="K63" s="94"/>
    </row>
    <row r="64" spans="2:16" s="95" customFormat="1" ht="15.75" customHeight="1">
      <c r="B64" s="99"/>
      <c r="C64" s="99"/>
      <c r="D64" s="103"/>
      <c r="E64" s="102" t="s">
        <v>89</v>
      </c>
      <c r="H64" s="105"/>
      <c r="I64" s="94"/>
      <c r="J64" s="94"/>
      <c r="K64" s="94"/>
    </row>
    <row r="65" spans="1:230" s="95" customFormat="1" ht="15.75" customHeight="1">
      <c r="B65" s="99"/>
      <c r="C65" s="99"/>
      <c r="D65" s="103"/>
      <c r="E65" s="102" t="s">
        <v>73</v>
      </c>
      <c r="H65" s="105"/>
      <c r="I65" s="94"/>
      <c r="J65" s="94"/>
      <c r="K65" s="94"/>
    </row>
    <row r="66" spans="1:230" s="95" customFormat="1" ht="15.75" customHeight="1">
      <c r="B66" s="99"/>
      <c r="C66" s="99"/>
      <c r="D66" s="103"/>
      <c r="E66" s="102" t="s">
        <v>110</v>
      </c>
      <c r="H66" s="105"/>
      <c r="I66" s="94"/>
      <c r="J66" s="94"/>
      <c r="K66" s="94"/>
    </row>
    <row r="67" spans="1:230" s="95" customFormat="1" ht="15.75" customHeight="1">
      <c r="B67" s="99"/>
      <c r="C67" s="99"/>
      <c r="D67" s="103"/>
      <c r="E67" s="102" t="s">
        <v>111</v>
      </c>
      <c r="H67" s="105"/>
      <c r="I67" s="94"/>
      <c r="J67" s="94"/>
      <c r="K67" s="94"/>
    </row>
    <row r="68" spans="1:230" s="95" customFormat="1" ht="15.75" customHeight="1">
      <c r="B68" s="99"/>
      <c r="C68" s="99"/>
      <c r="D68" s="103"/>
      <c r="E68" s="102" t="s">
        <v>113</v>
      </c>
      <c r="H68" s="105"/>
      <c r="I68" s="94"/>
      <c r="J68" s="94"/>
      <c r="K68" s="94"/>
    </row>
    <row r="69" spans="1:230" s="95" customFormat="1" ht="15.75" customHeight="1">
      <c r="B69" s="99"/>
      <c r="C69" s="99"/>
      <c r="D69" s="103"/>
      <c r="E69" s="102"/>
      <c r="H69" s="105"/>
      <c r="I69" s="94"/>
      <c r="J69" s="94"/>
      <c r="K69" s="94"/>
    </row>
    <row r="70" spans="1:230" s="95" customFormat="1" ht="15.75" customHeight="1">
      <c r="B70" s="99"/>
      <c r="C70" s="99"/>
      <c r="D70" s="103"/>
      <c r="E70" s="102"/>
      <c r="H70" s="105"/>
      <c r="I70" s="94"/>
      <c r="J70" s="94"/>
      <c r="K70" s="94"/>
    </row>
    <row r="71" spans="1:230" ht="15.75" customHeight="1" thickBot="1">
      <c r="A71" s="17"/>
      <c r="B71" s="61"/>
      <c r="C71" s="62"/>
      <c r="D71" s="63"/>
      <c r="E71" s="64"/>
      <c r="F71" s="65"/>
      <c r="G71" s="93"/>
      <c r="H71" s="66"/>
      <c r="I71" s="67"/>
      <c r="J71" s="67"/>
      <c r="K71" s="80"/>
    </row>
    <row r="72" spans="1:230" ht="15.75" customHeight="1">
      <c r="A72" s="17"/>
      <c r="B72" s="11"/>
      <c r="C72" s="11"/>
      <c r="D72" s="12"/>
      <c r="E72" s="21"/>
      <c r="F72" s="11"/>
      <c r="G72" s="33" t="s">
        <v>26</v>
      </c>
      <c r="H72" s="51" t="s">
        <v>4</v>
      </c>
      <c r="I72" s="50"/>
      <c r="J72" s="50">
        <f>SUM(J21:J71)</f>
        <v>8634</v>
      </c>
      <c r="K72" s="60"/>
    </row>
    <row r="73" spans="1:230" ht="15.75" customHeight="1">
      <c r="A73" s="17"/>
      <c r="B73" s="11"/>
      <c r="C73" s="11"/>
      <c r="D73" s="12"/>
      <c r="E73" s="44"/>
      <c r="F73" s="42"/>
      <c r="G73" s="43" t="s">
        <v>19</v>
      </c>
      <c r="H73" s="52" t="s">
        <v>4</v>
      </c>
      <c r="I73" s="53"/>
      <c r="J73" s="53">
        <v>150</v>
      </c>
      <c r="K73" s="58"/>
    </row>
    <row r="74" spans="1:230" ht="15.75" customHeight="1">
      <c r="A74" s="17"/>
      <c r="B74" s="11"/>
      <c r="C74" s="11"/>
      <c r="D74" s="12"/>
      <c r="E74" s="45"/>
      <c r="F74" s="46"/>
      <c r="G74" s="57" t="s">
        <v>2</v>
      </c>
      <c r="H74" s="54" t="s">
        <v>4</v>
      </c>
      <c r="I74" s="55"/>
      <c r="J74" s="55">
        <v>0</v>
      </c>
      <c r="K74" s="59"/>
    </row>
    <row r="75" spans="1:230" ht="15.75" customHeight="1" thickBot="1">
      <c r="A75" s="17"/>
      <c r="B75" s="62"/>
      <c r="C75" s="62"/>
      <c r="D75" s="61"/>
      <c r="E75" s="70"/>
      <c r="F75" s="71"/>
      <c r="G75" s="72" t="s">
        <v>20</v>
      </c>
      <c r="H75" s="73" t="s">
        <v>4</v>
      </c>
      <c r="I75" s="74"/>
      <c r="J75" s="74"/>
      <c r="K75" s="75"/>
    </row>
    <row r="76" spans="1:230" ht="15.75" customHeight="1">
      <c r="A76" s="17"/>
      <c r="B76" s="11"/>
      <c r="C76" s="11"/>
      <c r="D76" s="12"/>
      <c r="E76" s="21"/>
      <c r="F76" s="11"/>
      <c r="G76" s="31" t="s">
        <v>33</v>
      </c>
      <c r="H76" s="51" t="s">
        <v>4</v>
      </c>
      <c r="I76" s="50"/>
      <c r="J76" s="50">
        <f>IF(J72&lt;150, 150, J72)</f>
        <v>8634</v>
      </c>
      <c r="K76" s="60"/>
    </row>
    <row r="77" spans="1:230" ht="15.75" customHeight="1" thickBot="1">
      <c r="A77" s="17"/>
      <c r="B77" s="62"/>
      <c r="C77" s="62"/>
      <c r="D77" s="61"/>
      <c r="E77" s="64"/>
      <c r="F77" s="62"/>
      <c r="G77" s="68" t="s">
        <v>32</v>
      </c>
      <c r="H77" s="66" t="s">
        <v>4</v>
      </c>
      <c r="I77" s="67"/>
      <c r="J77" s="67"/>
      <c r="K77" s="69"/>
    </row>
    <row r="78" spans="1:230" ht="15.75" customHeight="1">
      <c r="A78" s="17"/>
      <c r="B78" s="11"/>
      <c r="C78" s="11"/>
      <c r="D78" s="12"/>
      <c r="E78" s="17"/>
      <c r="F78" s="11"/>
      <c r="G78" s="56" t="s">
        <v>26</v>
      </c>
      <c r="H78" s="51" t="s">
        <v>4</v>
      </c>
      <c r="I78" s="50"/>
      <c r="J78" s="51">
        <f>SUM(J76:J77)</f>
        <v>8634</v>
      </c>
      <c r="K78" s="60"/>
    </row>
    <row r="79" spans="1:230" ht="15.75" customHeight="1">
      <c r="A79" s="17"/>
      <c r="B79" s="11"/>
      <c r="C79" s="11"/>
      <c r="D79" s="12"/>
      <c r="E79" s="17"/>
      <c r="F79" s="11"/>
      <c r="G79" s="56"/>
      <c r="H79" s="51"/>
      <c r="I79" s="50"/>
      <c r="J79" s="51"/>
      <c r="K79" s="60"/>
    </row>
    <row r="80" spans="1:230" s="17" customFormat="1" ht="15.75" customHeight="1">
      <c r="B80" s="27" t="s">
        <v>42</v>
      </c>
      <c r="C80" s="11"/>
      <c r="D80" s="12"/>
      <c r="E80" s="11"/>
      <c r="F80" s="11"/>
      <c r="G80" s="13"/>
      <c r="H80" s="14"/>
      <c r="I80" s="11"/>
      <c r="J80" s="15"/>
      <c r="K80" s="16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  <c r="GX80" s="40"/>
      <c r="GY80" s="40"/>
      <c r="GZ80" s="40"/>
      <c r="HA80" s="40"/>
      <c r="HB80" s="40"/>
      <c r="HC80" s="40"/>
      <c r="HD80" s="40"/>
      <c r="HE80" s="40"/>
      <c r="HF80" s="40"/>
      <c r="HG80" s="40"/>
      <c r="HH80" s="40"/>
      <c r="HI80" s="40"/>
      <c r="HJ80" s="40"/>
      <c r="HK80" s="40"/>
      <c r="HL80" s="40"/>
      <c r="HM80" s="40"/>
      <c r="HN80" s="40"/>
      <c r="HO80" s="40"/>
      <c r="HP80" s="40"/>
      <c r="HQ80" s="40"/>
      <c r="HR80" s="40"/>
      <c r="HS80" s="40"/>
      <c r="HT80" s="40"/>
      <c r="HU80" s="40"/>
      <c r="HV80" s="40"/>
    </row>
    <row r="81" spans="2:230" s="17" customFormat="1" ht="15.75" customHeight="1">
      <c r="B81" s="18" t="s">
        <v>7</v>
      </c>
      <c r="E81" s="11"/>
      <c r="F81" s="11"/>
      <c r="G81" s="13"/>
      <c r="H81" s="14"/>
      <c r="I81" s="11"/>
      <c r="J81" s="15"/>
      <c r="K81" s="16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  <c r="HO81" s="40"/>
      <c r="HP81" s="40"/>
      <c r="HQ81" s="40"/>
      <c r="HR81" s="40"/>
      <c r="HS81" s="40"/>
      <c r="HT81" s="40"/>
      <c r="HU81" s="40"/>
      <c r="HV81" s="40"/>
    </row>
    <row r="82" spans="2:230" s="17" customFormat="1" ht="15.75" customHeight="1">
      <c r="B82" s="18" t="s">
        <v>44</v>
      </c>
      <c r="E82" s="11"/>
      <c r="F82" s="11"/>
      <c r="G82" s="13"/>
      <c r="H82" s="14"/>
      <c r="I82" s="11"/>
      <c r="J82" s="15"/>
      <c r="K82" s="16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</row>
    <row r="83" spans="2:230" s="17" customFormat="1" ht="15.75" customHeight="1">
      <c r="B83" s="18" t="s">
        <v>31</v>
      </c>
      <c r="E83" s="11"/>
      <c r="F83" s="11"/>
      <c r="G83" s="13"/>
      <c r="H83" s="14"/>
      <c r="I83" s="11"/>
      <c r="J83" s="15"/>
      <c r="K83" s="16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  <c r="HO83" s="40"/>
      <c r="HP83" s="40"/>
      <c r="HQ83" s="40"/>
      <c r="HR83" s="40"/>
      <c r="HS83" s="40"/>
      <c r="HT83" s="40"/>
      <c r="HU83" s="40"/>
      <c r="HV83" s="40"/>
    </row>
    <row r="84" spans="2:230" s="17" customFormat="1" ht="15.75" customHeight="1">
      <c r="B84" s="18" t="s">
        <v>63</v>
      </c>
      <c r="E84" s="11"/>
      <c r="F84" s="11"/>
      <c r="G84" s="13"/>
      <c r="H84" s="14"/>
      <c r="I84" s="11"/>
      <c r="J84" s="15"/>
      <c r="K84" s="16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0"/>
      <c r="GB84" s="40"/>
      <c r="GC84" s="40"/>
      <c r="GD84" s="40"/>
      <c r="GE84" s="40"/>
      <c r="GF84" s="40"/>
      <c r="GG84" s="40"/>
      <c r="GH84" s="40"/>
      <c r="GI84" s="40"/>
      <c r="GJ84" s="40"/>
      <c r="GK84" s="40"/>
      <c r="GL84" s="40"/>
      <c r="GM84" s="40"/>
      <c r="GN84" s="40"/>
      <c r="GO84" s="40"/>
      <c r="GP84" s="40"/>
      <c r="GQ84" s="40"/>
      <c r="GR84" s="40"/>
      <c r="GS84" s="40"/>
      <c r="GT84" s="40"/>
      <c r="GU84" s="40"/>
      <c r="GV84" s="40"/>
      <c r="GW84" s="40"/>
      <c r="GX84" s="40"/>
      <c r="GY84" s="40"/>
      <c r="GZ84" s="40"/>
      <c r="HA84" s="40"/>
      <c r="HB84" s="40"/>
      <c r="HC84" s="40"/>
      <c r="HD84" s="40"/>
      <c r="HE84" s="40"/>
      <c r="HF84" s="40"/>
      <c r="HG84" s="40"/>
      <c r="HH84" s="40"/>
      <c r="HI84" s="40"/>
      <c r="HJ84" s="40"/>
      <c r="HK84" s="40"/>
      <c r="HL84" s="40"/>
      <c r="HM84" s="40"/>
      <c r="HN84" s="40"/>
      <c r="HO84" s="40"/>
      <c r="HP84" s="40"/>
      <c r="HQ84" s="40"/>
      <c r="HR84" s="40"/>
      <c r="HS84" s="40"/>
      <c r="HT84" s="40"/>
      <c r="HU84" s="40"/>
      <c r="HV84" s="40"/>
    </row>
    <row r="85" spans="2:230" s="17" customFormat="1" ht="15.75" customHeight="1">
      <c r="B85" s="87" t="s">
        <v>60</v>
      </c>
      <c r="E85" s="11"/>
      <c r="F85" s="11"/>
      <c r="G85" s="13"/>
      <c r="H85" s="14"/>
      <c r="I85" s="11"/>
      <c r="J85" s="15"/>
      <c r="K85" s="16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  <c r="FW85" s="40"/>
      <c r="FX85" s="40"/>
      <c r="FY85" s="40"/>
      <c r="FZ85" s="40"/>
      <c r="GA85" s="40"/>
      <c r="GB85" s="40"/>
      <c r="GC85" s="40"/>
      <c r="GD85" s="40"/>
      <c r="GE85" s="40"/>
      <c r="GF85" s="40"/>
      <c r="GG85" s="40"/>
      <c r="GH85" s="40"/>
      <c r="GI85" s="40"/>
      <c r="GJ85" s="40"/>
      <c r="GK85" s="40"/>
      <c r="GL85" s="40"/>
      <c r="GM85" s="40"/>
      <c r="GN85" s="40"/>
      <c r="GO85" s="40"/>
      <c r="GP85" s="40"/>
      <c r="GQ85" s="40"/>
      <c r="GR85" s="40"/>
      <c r="GS85" s="40"/>
      <c r="GT85" s="40"/>
      <c r="GU85" s="40"/>
      <c r="GV85" s="40"/>
      <c r="GW85" s="40"/>
      <c r="GX85" s="40"/>
      <c r="GY85" s="40"/>
      <c r="GZ85" s="40"/>
      <c r="HA85" s="40"/>
      <c r="HB85" s="40"/>
      <c r="HC85" s="40"/>
      <c r="HD85" s="40"/>
      <c r="HE85" s="40"/>
      <c r="HF85" s="40"/>
      <c r="HG85" s="40"/>
      <c r="HH85" s="40"/>
      <c r="HI85" s="40"/>
      <c r="HJ85" s="40"/>
      <c r="HK85" s="40"/>
      <c r="HL85" s="40"/>
      <c r="HM85" s="40"/>
      <c r="HN85" s="40"/>
      <c r="HO85" s="40"/>
      <c r="HP85" s="40"/>
      <c r="HQ85" s="40"/>
      <c r="HR85" s="40"/>
      <c r="HS85" s="40"/>
      <c r="HT85" s="40"/>
      <c r="HU85" s="40"/>
      <c r="HV85" s="40"/>
    </row>
    <row r="86" spans="2:230" s="17" customFormat="1" ht="15.75" customHeight="1">
      <c r="B86" s="87" t="s">
        <v>61</v>
      </c>
      <c r="E86" s="11"/>
      <c r="F86" s="11"/>
      <c r="G86" s="13"/>
      <c r="H86" s="14"/>
      <c r="I86" s="11"/>
      <c r="J86" s="15"/>
      <c r="K86" s="16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  <c r="FP86" s="40"/>
      <c r="FQ86" s="40"/>
      <c r="FR86" s="40"/>
      <c r="FS86" s="40"/>
      <c r="FT86" s="40"/>
      <c r="FU86" s="40"/>
      <c r="FV86" s="40"/>
      <c r="FW86" s="40"/>
      <c r="FX86" s="40"/>
      <c r="FY86" s="40"/>
      <c r="FZ86" s="40"/>
      <c r="GA86" s="40"/>
      <c r="GB86" s="40"/>
      <c r="GC86" s="40"/>
      <c r="GD86" s="40"/>
      <c r="GE86" s="40"/>
      <c r="GF86" s="40"/>
      <c r="GG86" s="40"/>
      <c r="GH86" s="40"/>
      <c r="GI86" s="40"/>
      <c r="GJ86" s="40"/>
      <c r="GK86" s="40"/>
      <c r="GL86" s="40"/>
      <c r="GM86" s="40"/>
      <c r="GN86" s="40"/>
      <c r="GO86" s="40"/>
      <c r="GP86" s="40"/>
      <c r="GQ86" s="40"/>
      <c r="GR86" s="40"/>
      <c r="GS86" s="40"/>
      <c r="GT86" s="40"/>
      <c r="GU86" s="40"/>
      <c r="GV86" s="40"/>
      <c r="GW86" s="40"/>
      <c r="GX86" s="40"/>
      <c r="GY86" s="40"/>
      <c r="GZ86" s="40"/>
      <c r="HA86" s="40"/>
      <c r="HB86" s="40"/>
      <c r="HC86" s="40"/>
      <c r="HD86" s="40"/>
      <c r="HE86" s="40"/>
      <c r="HF86" s="40"/>
      <c r="HG86" s="40"/>
      <c r="HH86" s="40"/>
      <c r="HI86" s="40"/>
      <c r="HJ86" s="40"/>
      <c r="HK86" s="40"/>
      <c r="HL86" s="40"/>
      <c r="HM86" s="40"/>
      <c r="HN86" s="40"/>
      <c r="HO86" s="40"/>
      <c r="HP86" s="40"/>
      <c r="HQ86" s="40"/>
      <c r="HR86" s="40"/>
      <c r="HS86" s="40"/>
      <c r="HT86" s="40"/>
      <c r="HU86" s="40"/>
      <c r="HV86" s="40"/>
    </row>
    <row r="87" spans="2:230" s="17" customFormat="1" ht="15.75" customHeight="1">
      <c r="B87" s="87" t="s">
        <v>62</v>
      </c>
      <c r="E87" s="11"/>
      <c r="F87" s="11"/>
      <c r="G87" s="13"/>
      <c r="H87" s="14"/>
      <c r="I87" s="11"/>
      <c r="J87" s="15"/>
      <c r="K87" s="16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  <c r="FP87" s="40"/>
      <c r="FQ87" s="40"/>
      <c r="FR87" s="40"/>
      <c r="FS87" s="40"/>
      <c r="FT87" s="40"/>
      <c r="FU87" s="40"/>
      <c r="FV87" s="40"/>
      <c r="FW87" s="40"/>
      <c r="FX87" s="40"/>
      <c r="FY87" s="40"/>
      <c r="FZ87" s="40"/>
      <c r="GA87" s="40"/>
      <c r="GB87" s="40"/>
      <c r="GC87" s="40"/>
      <c r="GD87" s="40"/>
      <c r="GE87" s="40"/>
      <c r="GF87" s="40"/>
      <c r="GG87" s="40"/>
      <c r="GH87" s="40"/>
      <c r="GI87" s="40"/>
      <c r="GJ87" s="40"/>
      <c r="GK87" s="40"/>
      <c r="GL87" s="40"/>
      <c r="GM87" s="40"/>
      <c r="GN87" s="40"/>
      <c r="GO87" s="40"/>
      <c r="GP87" s="40"/>
      <c r="GQ87" s="40"/>
      <c r="GR87" s="40"/>
      <c r="GS87" s="40"/>
      <c r="GT87" s="40"/>
      <c r="GU87" s="40"/>
      <c r="GV87" s="40"/>
      <c r="GW87" s="40"/>
      <c r="GX87" s="40"/>
      <c r="GY87" s="40"/>
      <c r="GZ87" s="40"/>
      <c r="HA87" s="40"/>
      <c r="HB87" s="40"/>
      <c r="HC87" s="40"/>
      <c r="HD87" s="40"/>
      <c r="HE87" s="40"/>
      <c r="HF87" s="40"/>
      <c r="HG87" s="40"/>
      <c r="HH87" s="40"/>
      <c r="HI87" s="40"/>
      <c r="HJ87" s="40"/>
      <c r="HK87" s="40"/>
      <c r="HL87" s="40"/>
      <c r="HM87" s="40"/>
      <c r="HN87" s="40"/>
      <c r="HO87" s="40"/>
      <c r="HP87" s="40"/>
      <c r="HQ87" s="40"/>
      <c r="HR87" s="40"/>
      <c r="HS87" s="40"/>
      <c r="HT87" s="40"/>
      <c r="HU87" s="40"/>
      <c r="HV87" s="40"/>
    </row>
    <row r="88" spans="2:230" s="17" customFormat="1" ht="15.75" customHeight="1">
      <c r="B88" s="11"/>
      <c r="C88" s="11"/>
      <c r="D88" s="18"/>
      <c r="E88" s="11"/>
      <c r="F88" s="11"/>
      <c r="G88" s="13"/>
      <c r="H88" s="19"/>
      <c r="I88" s="11"/>
      <c r="J88" s="15"/>
      <c r="K88" s="16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  <c r="FP88" s="40"/>
      <c r="FQ88" s="40"/>
      <c r="FR88" s="40"/>
      <c r="FS88" s="40"/>
      <c r="FT88" s="40"/>
      <c r="FU88" s="40"/>
      <c r="FV88" s="40"/>
      <c r="FW88" s="40"/>
      <c r="FX88" s="40"/>
      <c r="FY88" s="40"/>
      <c r="FZ88" s="40"/>
      <c r="GA88" s="40"/>
      <c r="GB88" s="40"/>
      <c r="GC88" s="40"/>
      <c r="GD88" s="40"/>
      <c r="GE88" s="40"/>
      <c r="GF88" s="40"/>
      <c r="GG88" s="40"/>
      <c r="GH88" s="40"/>
      <c r="GI88" s="40"/>
      <c r="GJ88" s="40"/>
      <c r="GK88" s="40"/>
      <c r="GL88" s="40"/>
      <c r="GM88" s="40"/>
      <c r="GN88" s="40"/>
      <c r="GO88" s="40"/>
      <c r="GP88" s="40"/>
      <c r="GQ88" s="40"/>
      <c r="GR88" s="40"/>
      <c r="GS88" s="40"/>
      <c r="GT88" s="40"/>
      <c r="GU88" s="40"/>
      <c r="GV88" s="40"/>
      <c r="GW88" s="40"/>
      <c r="GX88" s="40"/>
      <c r="GY88" s="40"/>
      <c r="GZ88" s="40"/>
      <c r="HA88" s="40"/>
      <c r="HB88" s="40"/>
      <c r="HC88" s="40"/>
      <c r="HD88" s="40"/>
      <c r="HE88" s="40"/>
      <c r="HF88" s="40"/>
      <c r="HG88" s="40"/>
      <c r="HH88" s="40"/>
      <c r="HI88" s="40"/>
      <c r="HJ88" s="40"/>
      <c r="HK88" s="40"/>
      <c r="HL88" s="40"/>
      <c r="HM88" s="40"/>
      <c r="HN88" s="40"/>
      <c r="HO88" s="40"/>
      <c r="HP88" s="40"/>
      <c r="HQ88" s="40"/>
      <c r="HR88" s="40"/>
      <c r="HS88" s="40"/>
      <c r="HT88" s="40"/>
      <c r="HU88" s="40"/>
      <c r="HV88" s="40"/>
    </row>
    <row r="89" spans="2:230" s="17" customFormat="1" ht="15.75" customHeight="1">
      <c r="C89" s="11"/>
      <c r="D89" s="76" t="s">
        <v>34</v>
      </c>
      <c r="E89" s="11"/>
      <c r="F89" s="11"/>
      <c r="G89" s="13"/>
      <c r="H89" s="14"/>
      <c r="I89" s="11"/>
      <c r="J89" s="78"/>
      <c r="K89" s="16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  <c r="FP89" s="40"/>
      <c r="FQ89" s="40"/>
      <c r="FR89" s="40"/>
      <c r="FS89" s="40"/>
      <c r="FT89" s="40"/>
      <c r="FU89" s="40"/>
      <c r="FV89" s="40"/>
      <c r="FW89" s="40"/>
      <c r="FX89" s="40"/>
      <c r="FY89" s="40"/>
      <c r="FZ89" s="40"/>
      <c r="GA89" s="40"/>
      <c r="GB89" s="40"/>
      <c r="GC89" s="40"/>
      <c r="GD89" s="40"/>
      <c r="GE89" s="40"/>
      <c r="GF89" s="40"/>
      <c r="GG89" s="40"/>
      <c r="GH89" s="40"/>
      <c r="GI89" s="40"/>
      <c r="GJ89" s="40"/>
      <c r="GK89" s="40"/>
      <c r="GL89" s="40"/>
      <c r="GM89" s="40"/>
      <c r="GN89" s="40"/>
      <c r="GO89" s="40"/>
      <c r="GP89" s="40"/>
      <c r="GQ89" s="40"/>
      <c r="GR89" s="40"/>
      <c r="GS89" s="40"/>
      <c r="GT89" s="40"/>
      <c r="GU89" s="40"/>
      <c r="GV89" s="40"/>
      <c r="GW89" s="40"/>
      <c r="GX89" s="40"/>
      <c r="GY89" s="40"/>
      <c r="GZ89" s="40"/>
      <c r="HA89" s="40"/>
      <c r="HB89" s="40"/>
      <c r="HC89" s="40"/>
      <c r="HD89" s="40"/>
      <c r="HE89" s="40"/>
      <c r="HF89" s="40"/>
      <c r="HG89" s="40"/>
      <c r="HH89" s="40"/>
      <c r="HI89" s="40"/>
      <c r="HJ89" s="40"/>
      <c r="HK89" s="40"/>
      <c r="HL89" s="40"/>
      <c r="HM89" s="40"/>
      <c r="HN89" s="40"/>
      <c r="HO89" s="40"/>
      <c r="HP89" s="40"/>
      <c r="HQ89" s="40"/>
      <c r="HR89" s="40"/>
      <c r="HS89" s="40"/>
      <c r="HT89" s="40"/>
      <c r="HU89" s="40"/>
      <c r="HV89" s="40"/>
    </row>
    <row r="90" spans="2:230" s="17" customFormat="1" ht="15.75" customHeight="1">
      <c r="B90" s="11"/>
      <c r="C90" s="11"/>
      <c r="D90" s="56" t="s">
        <v>35</v>
      </c>
      <c r="E90" s="18" t="s">
        <v>53</v>
      </c>
      <c r="F90" s="11"/>
      <c r="G90" s="13"/>
      <c r="H90" s="14"/>
      <c r="I90" s="11"/>
      <c r="J90" s="15"/>
      <c r="K90" s="16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  <c r="FP90" s="40"/>
      <c r="FQ90" s="40"/>
      <c r="FR90" s="40"/>
      <c r="FS90" s="40"/>
      <c r="FT90" s="40"/>
      <c r="FU90" s="40"/>
      <c r="FV90" s="40"/>
      <c r="FW90" s="40"/>
      <c r="FX90" s="40"/>
      <c r="FY90" s="40"/>
      <c r="FZ90" s="40"/>
      <c r="GA90" s="40"/>
      <c r="GB90" s="40"/>
      <c r="GC90" s="40"/>
      <c r="GD90" s="40"/>
      <c r="GE90" s="40"/>
      <c r="GF90" s="40"/>
      <c r="GG90" s="40"/>
      <c r="GH90" s="40"/>
      <c r="GI90" s="40"/>
      <c r="GJ90" s="40"/>
      <c r="GK90" s="40"/>
      <c r="GL90" s="40"/>
      <c r="GM90" s="40"/>
      <c r="GN90" s="40"/>
      <c r="GO90" s="40"/>
      <c r="GP90" s="40"/>
      <c r="GQ90" s="40"/>
      <c r="GR90" s="40"/>
      <c r="GS90" s="40"/>
      <c r="GT90" s="40"/>
      <c r="GU90" s="40"/>
      <c r="GV90" s="40"/>
      <c r="GW90" s="40"/>
      <c r="GX90" s="40"/>
      <c r="GY90" s="40"/>
      <c r="GZ90" s="40"/>
      <c r="HA90" s="40"/>
      <c r="HB90" s="40"/>
      <c r="HC90" s="40"/>
      <c r="HD90" s="40"/>
      <c r="HE90" s="40"/>
      <c r="HF90" s="40"/>
      <c r="HG90" s="40"/>
      <c r="HH90" s="40"/>
      <c r="HI90" s="40"/>
      <c r="HJ90" s="40"/>
      <c r="HK90" s="40"/>
      <c r="HL90" s="40"/>
      <c r="HM90" s="40"/>
      <c r="HN90" s="40"/>
      <c r="HO90" s="40"/>
      <c r="HP90" s="40"/>
      <c r="HQ90" s="40"/>
      <c r="HR90" s="40"/>
      <c r="HS90" s="40"/>
      <c r="HT90" s="40"/>
      <c r="HU90" s="40"/>
      <c r="HV90" s="40"/>
    </row>
    <row r="91" spans="2:230" s="17" customFormat="1" ht="15.75" customHeight="1">
      <c r="B91" s="11"/>
      <c r="C91" s="11"/>
      <c r="D91" s="56"/>
      <c r="E91" s="18" t="s">
        <v>54</v>
      </c>
      <c r="F91" s="11"/>
      <c r="G91" s="13"/>
      <c r="H91" s="14"/>
      <c r="I91" s="11"/>
      <c r="J91" s="15"/>
      <c r="K91" s="16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  <c r="FP91" s="40"/>
      <c r="FQ91" s="40"/>
      <c r="FR91" s="40"/>
      <c r="FS91" s="40"/>
      <c r="FT91" s="40"/>
      <c r="FU91" s="40"/>
      <c r="FV91" s="40"/>
      <c r="FW91" s="40"/>
      <c r="FX91" s="40"/>
      <c r="FY91" s="40"/>
      <c r="FZ91" s="40"/>
      <c r="GA91" s="40"/>
      <c r="GB91" s="40"/>
      <c r="GC91" s="40"/>
      <c r="GD91" s="40"/>
      <c r="GE91" s="40"/>
      <c r="GF91" s="40"/>
      <c r="GG91" s="40"/>
      <c r="GH91" s="40"/>
      <c r="GI91" s="40"/>
      <c r="GJ91" s="40"/>
      <c r="GK91" s="40"/>
      <c r="GL91" s="40"/>
      <c r="GM91" s="40"/>
      <c r="GN91" s="40"/>
      <c r="GO91" s="40"/>
      <c r="GP91" s="40"/>
      <c r="GQ91" s="40"/>
      <c r="GR91" s="40"/>
      <c r="GS91" s="40"/>
      <c r="GT91" s="40"/>
      <c r="GU91" s="40"/>
      <c r="GV91" s="40"/>
      <c r="GW91" s="40"/>
      <c r="GX91" s="40"/>
      <c r="GY91" s="40"/>
      <c r="GZ91" s="40"/>
      <c r="HA91" s="40"/>
      <c r="HB91" s="40"/>
      <c r="HC91" s="40"/>
      <c r="HD91" s="40"/>
      <c r="HE91" s="40"/>
      <c r="HF91" s="40"/>
      <c r="HG91" s="40"/>
      <c r="HH91" s="40"/>
      <c r="HI91" s="40"/>
      <c r="HJ91" s="40"/>
      <c r="HK91" s="40"/>
      <c r="HL91" s="40"/>
      <c r="HM91" s="40"/>
      <c r="HN91" s="40"/>
      <c r="HO91" s="40"/>
      <c r="HP91" s="40"/>
      <c r="HQ91" s="40"/>
      <c r="HR91" s="40"/>
      <c r="HS91" s="40"/>
      <c r="HT91" s="40"/>
      <c r="HU91" s="40"/>
      <c r="HV91" s="40"/>
    </row>
    <row r="92" spans="2:230" s="17" customFormat="1" ht="15.75" customHeight="1">
      <c r="D92" s="26" t="s">
        <v>36</v>
      </c>
      <c r="E92" s="90" t="s">
        <v>81</v>
      </c>
      <c r="K92" s="21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  <c r="FP92" s="40"/>
      <c r="FQ92" s="40"/>
      <c r="FR92" s="40"/>
      <c r="FS92" s="40"/>
      <c r="FT92" s="40"/>
      <c r="FU92" s="40"/>
      <c r="FV92" s="40"/>
      <c r="FW92" s="40"/>
      <c r="FX92" s="40"/>
      <c r="FY92" s="40"/>
      <c r="FZ92" s="40"/>
      <c r="GA92" s="40"/>
      <c r="GB92" s="40"/>
      <c r="GC92" s="40"/>
      <c r="GD92" s="40"/>
      <c r="GE92" s="40"/>
      <c r="GF92" s="40"/>
      <c r="GG92" s="40"/>
      <c r="GH92" s="40"/>
      <c r="GI92" s="40"/>
      <c r="GJ92" s="40"/>
      <c r="GK92" s="40"/>
      <c r="GL92" s="40"/>
      <c r="GM92" s="40"/>
      <c r="GN92" s="40"/>
      <c r="GO92" s="40"/>
      <c r="GP92" s="40"/>
      <c r="GQ92" s="40"/>
      <c r="GR92" s="40"/>
      <c r="GS92" s="40"/>
      <c r="GT92" s="40"/>
      <c r="GU92" s="40"/>
      <c r="GV92" s="40"/>
      <c r="GW92" s="40"/>
      <c r="GX92" s="40"/>
      <c r="GY92" s="40"/>
      <c r="GZ92" s="40"/>
      <c r="HA92" s="40"/>
      <c r="HB92" s="40"/>
      <c r="HC92" s="40"/>
      <c r="HD92" s="40"/>
      <c r="HE92" s="40"/>
      <c r="HF92" s="40"/>
      <c r="HG92" s="40"/>
      <c r="HH92" s="40"/>
      <c r="HI92" s="40"/>
      <c r="HJ92" s="40"/>
      <c r="HK92" s="40"/>
      <c r="HL92" s="40"/>
      <c r="HM92" s="40"/>
      <c r="HN92" s="40"/>
      <c r="HO92" s="40"/>
      <c r="HP92" s="40"/>
      <c r="HQ92" s="40"/>
      <c r="HR92" s="40"/>
      <c r="HS92" s="40"/>
      <c r="HT92" s="40"/>
      <c r="HU92" s="40"/>
      <c r="HV92" s="40"/>
    </row>
    <row r="93" spans="2:230" s="17" customFormat="1" ht="15.75" customHeight="1">
      <c r="D93" s="26" t="s">
        <v>37</v>
      </c>
      <c r="E93" s="17" t="s">
        <v>5</v>
      </c>
      <c r="K93" s="21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  <c r="FP93" s="40"/>
      <c r="FQ93" s="40"/>
      <c r="FR93" s="40"/>
      <c r="FS93" s="40"/>
      <c r="FT93" s="40"/>
      <c r="FU93" s="40"/>
      <c r="FV93" s="40"/>
      <c r="FW93" s="40"/>
      <c r="FX93" s="40"/>
      <c r="FY93" s="40"/>
      <c r="FZ93" s="40"/>
      <c r="GA93" s="40"/>
      <c r="GB93" s="40"/>
      <c r="GC93" s="40"/>
      <c r="GD93" s="40"/>
      <c r="GE93" s="40"/>
      <c r="GF93" s="40"/>
      <c r="GG93" s="40"/>
      <c r="GH93" s="40"/>
      <c r="GI93" s="40"/>
      <c r="GJ93" s="40"/>
      <c r="GK93" s="40"/>
      <c r="GL93" s="40"/>
      <c r="GM93" s="40"/>
      <c r="GN93" s="40"/>
      <c r="GO93" s="40"/>
      <c r="GP93" s="40"/>
      <c r="GQ93" s="40"/>
      <c r="GR93" s="40"/>
      <c r="GS93" s="40"/>
      <c r="GT93" s="40"/>
      <c r="GU93" s="40"/>
      <c r="GV93" s="40"/>
      <c r="GW93" s="40"/>
      <c r="GX93" s="40"/>
      <c r="GY93" s="40"/>
      <c r="GZ93" s="40"/>
      <c r="HA93" s="40"/>
      <c r="HB93" s="40"/>
      <c r="HC93" s="40"/>
      <c r="HD93" s="40"/>
      <c r="HE93" s="40"/>
      <c r="HF93" s="40"/>
      <c r="HG93" s="40"/>
      <c r="HH93" s="40"/>
      <c r="HI93" s="40"/>
      <c r="HJ93" s="40"/>
      <c r="HK93" s="40"/>
      <c r="HL93" s="40"/>
      <c r="HM93" s="40"/>
      <c r="HN93" s="40"/>
      <c r="HO93" s="40"/>
      <c r="HP93" s="40"/>
      <c r="HQ93" s="40"/>
      <c r="HR93" s="40"/>
      <c r="HS93" s="40"/>
      <c r="HT93" s="40"/>
      <c r="HU93" s="40"/>
      <c r="HV93" s="40"/>
    </row>
    <row r="94" spans="2:230" s="17" customFormat="1" ht="15.75" customHeight="1">
      <c r="D94" s="26" t="s">
        <v>38</v>
      </c>
      <c r="E94" s="22" t="s">
        <v>21</v>
      </c>
      <c r="K94" s="21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  <c r="FP94" s="40"/>
      <c r="FQ94" s="40"/>
      <c r="FR94" s="40"/>
      <c r="FS94" s="40"/>
      <c r="FT94" s="40"/>
      <c r="FU94" s="40"/>
      <c r="FV94" s="40"/>
      <c r="FW94" s="40"/>
      <c r="FX94" s="40"/>
      <c r="FY94" s="40"/>
      <c r="FZ94" s="40"/>
      <c r="GA94" s="40"/>
      <c r="GB94" s="40"/>
      <c r="GC94" s="40"/>
      <c r="GD94" s="40"/>
      <c r="GE94" s="40"/>
      <c r="GF94" s="40"/>
      <c r="GG94" s="40"/>
      <c r="GH94" s="40"/>
      <c r="GI94" s="40"/>
      <c r="GJ94" s="40"/>
      <c r="GK94" s="40"/>
      <c r="GL94" s="40"/>
      <c r="GM94" s="40"/>
      <c r="GN94" s="40"/>
      <c r="GO94" s="40"/>
      <c r="GP94" s="40"/>
      <c r="GQ94" s="40"/>
      <c r="GR94" s="40"/>
      <c r="GS94" s="40"/>
      <c r="GT94" s="40"/>
      <c r="GU94" s="40"/>
      <c r="GV94" s="40"/>
      <c r="GW94" s="40"/>
      <c r="GX94" s="40"/>
      <c r="GY94" s="40"/>
      <c r="GZ94" s="40"/>
      <c r="HA94" s="40"/>
      <c r="HB94" s="40"/>
      <c r="HC94" s="40"/>
      <c r="HD94" s="40"/>
      <c r="HE94" s="40"/>
      <c r="HF94" s="40"/>
      <c r="HG94" s="40"/>
      <c r="HH94" s="40"/>
      <c r="HI94" s="40"/>
      <c r="HJ94" s="40"/>
      <c r="HK94" s="40"/>
      <c r="HL94" s="40"/>
      <c r="HM94" s="40"/>
      <c r="HN94" s="40"/>
      <c r="HO94" s="40"/>
      <c r="HP94" s="40"/>
      <c r="HQ94" s="40"/>
      <c r="HR94" s="40"/>
      <c r="HS94" s="40"/>
      <c r="HT94" s="40"/>
      <c r="HU94" s="40"/>
      <c r="HV94" s="40"/>
    </row>
    <row r="95" spans="2:230" s="17" customFormat="1" ht="15.75" customHeight="1">
      <c r="D95" s="26" t="s">
        <v>39</v>
      </c>
      <c r="E95" s="23" t="s">
        <v>48</v>
      </c>
      <c r="K95" s="21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  <c r="FP95" s="40"/>
      <c r="FQ95" s="40"/>
      <c r="FR95" s="40"/>
      <c r="FS95" s="40"/>
      <c r="FT95" s="40"/>
      <c r="FU95" s="40"/>
      <c r="FV95" s="40"/>
      <c r="FW95" s="40"/>
      <c r="FX95" s="40"/>
      <c r="FY95" s="40"/>
      <c r="FZ95" s="40"/>
      <c r="GA95" s="40"/>
      <c r="GB95" s="40"/>
      <c r="GC95" s="40"/>
      <c r="GD95" s="40"/>
      <c r="GE95" s="40"/>
      <c r="GF95" s="40"/>
      <c r="GG95" s="40"/>
      <c r="GH95" s="40"/>
      <c r="GI95" s="40"/>
      <c r="GJ95" s="40"/>
      <c r="GK95" s="40"/>
      <c r="GL95" s="40"/>
      <c r="GM95" s="40"/>
      <c r="GN95" s="40"/>
      <c r="GO95" s="40"/>
      <c r="GP95" s="40"/>
      <c r="GQ95" s="40"/>
      <c r="GR95" s="40"/>
      <c r="GS95" s="40"/>
      <c r="GT95" s="40"/>
      <c r="GU95" s="40"/>
      <c r="GV95" s="40"/>
      <c r="GW95" s="40"/>
      <c r="GX95" s="40"/>
      <c r="GY95" s="40"/>
      <c r="GZ95" s="40"/>
      <c r="HA95" s="40"/>
      <c r="HB95" s="40"/>
      <c r="HC95" s="40"/>
      <c r="HD95" s="40"/>
      <c r="HE95" s="40"/>
      <c r="HF95" s="40"/>
      <c r="HG95" s="40"/>
      <c r="HH95" s="40"/>
      <c r="HI95" s="40"/>
      <c r="HJ95" s="40"/>
      <c r="HK95" s="40"/>
      <c r="HL95" s="40"/>
      <c r="HM95" s="40"/>
      <c r="HN95" s="40"/>
      <c r="HO95" s="40"/>
      <c r="HP95" s="40"/>
      <c r="HQ95" s="40"/>
      <c r="HR95" s="40"/>
      <c r="HS95" s="40"/>
      <c r="HT95" s="40"/>
      <c r="HU95" s="40"/>
      <c r="HV95" s="40"/>
    </row>
    <row r="96" spans="2:230" s="17" customFormat="1" ht="15.75" customHeight="1">
      <c r="D96" s="26" t="s">
        <v>40</v>
      </c>
      <c r="E96" s="17" t="s">
        <v>49</v>
      </c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  <c r="FP96" s="40"/>
      <c r="FQ96" s="40"/>
      <c r="FR96" s="40"/>
      <c r="FS96" s="40"/>
      <c r="FT96" s="40"/>
      <c r="FU96" s="40"/>
      <c r="FV96" s="40"/>
      <c r="FW96" s="40"/>
      <c r="FX96" s="40"/>
      <c r="FY96" s="40"/>
      <c r="FZ96" s="40"/>
      <c r="GA96" s="40"/>
      <c r="GB96" s="40"/>
      <c r="GC96" s="40"/>
      <c r="GD96" s="40"/>
      <c r="GE96" s="40"/>
      <c r="GF96" s="40"/>
      <c r="GG96" s="40"/>
      <c r="GH96" s="40"/>
      <c r="GI96" s="40"/>
      <c r="GJ96" s="40"/>
      <c r="GK96" s="40"/>
      <c r="GL96" s="40"/>
      <c r="GM96" s="40"/>
      <c r="GN96" s="40"/>
      <c r="GO96" s="40"/>
      <c r="GP96" s="40"/>
      <c r="GQ96" s="40"/>
      <c r="GR96" s="40"/>
      <c r="GS96" s="40"/>
      <c r="GT96" s="40"/>
      <c r="GU96" s="40"/>
      <c r="GV96" s="40"/>
      <c r="GW96" s="40"/>
      <c r="GX96" s="40"/>
      <c r="GY96" s="40"/>
      <c r="GZ96" s="40"/>
      <c r="HA96" s="40"/>
      <c r="HB96" s="40"/>
      <c r="HC96" s="40"/>
      <c r="HD96" s="40"/>
      <c r="HE96" s="40"/>
      <c r="HF96" s="40"/>
      <c r="HG96" s="40"/>
      <c r="HH96" s="40"/>
      <c r="HI96" s="40"/>
      <c r="HJ96" s="40"/>
      <c r="HK96" s="40"/>
      <c r="HL96" s="40"/>
      <c r="HM96" s="40"/>
      <c r="HN96" s="40"/>
      <c r="HO96" s="40"/>
      <c r="HP96" s="40"/>
      <c r="HQ96" s="40"/>
      <c r="HR96" s="40"/>
      <c r="HS96" s="40"/>
      <c r="HT96" s="40"/>
      <c r="HU96" s="40"/>
      <c r="HV96" s="40"/>
    </row>
    <row r="97" spans="2:230" s="17" customFormat="1" ht="15.75" customHeight="1">
      <c r="B97" s="11"/>
      <c r="C97" s="11"/>
      <c r="D97" s="12" t="s">
        <v>41</v>
      </c>
      <c r="E97" s="11" t="s">
        <v>22</v>
      </c>
      <c r="F97" s="11"/>
      <c r="G97" s="13"/>
      <c r="H97" s="14"/>
      <c r="I97" s="11"/>
      <c r="J97" s="15"/>
      <c r="K97" s="16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  <c r="FP97" s="40"/>
      <c r="FQ97" s="40"/>
      <c r="FR97" s="40"/>
      <c r="FS97" s="40"/>
      <c r="FT97" s="40"/>
      <c r="FU97" s="40"/>
      <c r="FV97" s="40"/>
      <c r="FW97" s="40"/>
      <c r="FX97" s="40"/>
      <c r="FY97" s="40"/>
      <c r="FZ97" s="40"/>
      <c r="GA97" s="40"/>
      <c r="GB97" s="40"/>
      <c r="GC97" s="40"/>
      <c r="GD97" s="40"/>
      <c r="GE97" s="40"/>
      <c r="GF97" s="40"/>
      <c r="GG97" s="40"/>
      <c r="GH97" s="40"/>
      <c r="GI97" s="40"/>
      <c r="GJ97" s="40"/>
      <c r="GK97" s="40"/>
      <c r="GL97" s="40"/>
      <c r="GM97" s="40"/>
      <c r="GN97" s="40"/>
      <c r="GO97" s="40"/>
      <c r="GP97" s="40"/>
      <c r="GQ97" s="40"/>
      <c r="GR97" s="40"/>
      <c r="GS97" s="40"/>
      <c r="GT97" s="40"/>
      <c r="GU97" s="40"/>
      <c r="GV97" s="40"/>
      <c r="GW97" s="40"/>
      <c r="GX97" s="40"/>
      <c r="GY97" s="40"/>
      <c r="GZ97" s="40"/>
      <c r="HA97" s="40"/>
      <c r="HB97" s="40"/>
      <c r="HC97" s="40"/>
      <c r="HD97" s="40"/>
      <c r="HE97" s="40"/>
      <c r="HF97" s="40"/>
      <c r="HG97" s="40"/>
      <c r="HH97" s="40"/>
      <c r="HI97" s="40"/>
      <c r="HJ97" s="40"/>
      <c r="HK97" s="40"/>
      <c r="HL97" s="40"/>
      <c r="HM97" s="40"/>
      <c r="HN97" s="40"/>
      <c r="HO97" s="40"/>
      <c r="HP97" s="40"/>
      <c r="HQ97" s="40"/>
      <c r="HR97" s="40"/>
      <c r="HS97" s="40"/>
      <c r="HT97" s="40"/>
      <c r="HU97" s="40"/>
      <c r="HV97" s="40"/>
    </row>
    <row r="98" spans="2:230" s="17" customFormat="1" ht="15.75" customHeight="1">
      <c r="B98" s="11"/>
      <c r="C98" s="11"/>
      <c r="D98" s="12"/>
      <c r="E98" s="11"/>
      <c r="F98" s="11"/>
      <c r="G98" s="13"/>
      <c r="H98" s="14"/>
      <c r="I98" s="11"/>
      <c r="J98" s="15"/>
      <c r="K98" s="16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  <c r="FK98" s="40"/>
      <c r="FL98" s="40"/>
      <c r="FM98" s="40"/>
      <c r="FN98" s="40"/>
      <c r="FO98" s="40"/>
      <c r="FP98" s="40"/>
      <c r="FQ98" s="40"/>
      <c r="FR98" s="40"/>
      <c r="FS98" s="40"/>
      <c r="FT98" s="40"/>
      <c r="FU98" s="40"/>
      <c r="FV98" s="40"/>
      <c r="FW98" s="40"/>
      <c r="FX98" s="40"/>
      <c r="FY98" s="40"/>
      <c r="FZ98" s="40"/>
      <c r="GA98" s="40"/>
      <c r="GB98" s="40"/>
      <c r="GC98" s="40"/>
      <c r="GD98" s="40"/>
      <c r="GE98" s="40"/>
      <c r="GF98" s="40"/>
      <c r="GG98" s="40"/>
      <c r="GH98" s="40"/>
      <c r="GI98" s="40"/>
      <c r="GJ98" s="40"/>
      <c r="GK98" s="40"/>
      <c r="GL98" s="40"/>
      <c r="GM98" s="40"/>
      <c r="GN98" s="40"/>
      <c r="GO98" s="40"/>
      <c r="GP98" s="40"/>
      <c r="GQ98" s="40"/>
      <c r="GR98" s="40"/>
      <c r="GS98" s="40"/>
      <c r="GT98" s="40"/>
      <c r="GU98" s="40"/>
      <c r="GV98" s="40"/>
      <c r="GW98" s="40"/>
      <c r="GX98" s="40"/>
      <c r="GY98" s="40"/>
      <c r="GZ98" s="40"/>
      <c r="HA98" s="40"/>
      <c r="HB98" s="40"/>
      <c r="HC98" s="40"/>
      <c r="HD98" s="40"/>
      <c r="HE98" s="40"/>
      <c r="HF98" s="40"/>
      <c r="HG98" s="40"/>
      <c r="HH98" s="40"/>
      <c r="HI98" s="40"/>
      <c r="HJ98" s="40"/>
      <c r="HK98" s="40"/>
      <c r="HL98" s="40"/>
      <c r="HM98" s="40"/>
      <c r="HN98" s="40"/>
      <c r="HO98" s="40"/>
      <c r="HP98" s="40"/>
      <c r="HQ98" s="40"/>
      <c r="HR98" s="40"/>
      <c r="HS98" s="40"/>
      <c r="HT98" s="40"/>
      <c r="HU98" s="40"/>
      <c r="HV98" s="40"/>
    </row>
    <row r="99" spans="2:230" s="17" customFormat="1" ht="15.75" customHeight="1">
      <c r="B99" s="11" t="s">
        <v>43</v>
      </c>
      <c r="C99" s="11"/>
      <c r="D99" s="12"/>
      <c r="E99" s="11"/>
      <c r="F99" s="11"/>
      <c r="G99" s="13"/>
      <c r="H99" s="14"/>
      <c r="I99" s="11"/>
      <c r="J99" s="15"/>
      <c r="K99" s="16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  <c r="FP99" s="40"/>
      <c r="FQ99" s="40"/>
      <c r="FR99" s="40"/>
      <c r="FS99" s="40"/>
      <c r="FT99" s="40"/>
      <c r="FU99" s="40"/>
      <c r="FV99" s="40"/>
      <c r="FW99" s="40"/>
      <c r="FX99" s="40"/>
      <c r="FY99" s="40"/>
      <c r="FZ99" s="40"/>
      <c r="GA99" s="40"/>
      <c r="GB99" s="40"/>
      <c r="GC99" s="40"/>
      <c r="GD99" s="40"/>
      <c r="GE99" s="40"/>
      <c r="GF99" s="40"/>
      <c r="GG99" s="40"/>
      <c r="GH99" s="40"/>
      <c r="GI99" s="40"/>
      <c r="GJ99" s="40"/>
      <c r="GK99" s="40"/>
      <c r="GL99" s="40"/>
      <c r="GM99" s="40"/>
      <c r="GN99" s="40"/>
      <c r="GO99" s="40"/>
      <c r="GP99" s="40"/>
      <c r="GQ99" s="40"/>
      <c r="GR99" s="40"/>
      <c r="GS99" s="40"/>
      <c r="GT99" s="40"/>
      <c r="GU99" s="40"/>
      <c r="GV99" s="40"/>
      <c r="GW99" s="40"/>
      <c r="GX99" s="40"/>
      <c r="GY99" s="40"/>
      <c r="GZ99" s="40"/>
      <c r="HA99" s="40"/>
      <c r="HB99" s="40"/>
      <c r="HC99" s="40"/>
      <c r="HD99" s="40"/>
      <c r="HE99" s="40"/>
      <c r="HF99" s="40"/>
      <c r="HG99" s="40"/>
      <c r="HH99" s="40"/>
      <c r="HI99" s="40"/>
      <c r="HJ99" s="40"/>
      <c r="HK99" s="40"/>
      <c r="HL99" s="40"/>
      <c r="HM99" s="40"/>
      <c r="HN99" s="40"/>
      <c r="HO99" s="40"/>
      <c r="HP99" s="40"/>
      <c r="HQ99" s="40"/>
      <c r="HR99" s="40"/>
      <c r="HS99" s="40"/>
      <c r="HT99" s="40"/>
      <c r="HU99" s="40"/>
      <c r="HV99" s="40"/>
    </row>
    <row r="100" spans="2:230" s="17" customFormat="1" ht="15.75" customHeight="1">
      <c r="B100" s="11"/>
      <c r="C100" s="11"/>
      <c r="D100" s="12"/>
      <c r="E100" s="11"/>
      <c r="F100" s="11"/>
      <c r="G100" s="13"/>
      <c r="H100" s="14"/>
      <c r="I100" s="11"/>
      <c r="J100" s="15"/>
      <c r="K100" s="16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  <c r="FP100" s="40"/>
      <c r="FQ100" s="40"/>
      <c r="FR100" s="40"/>
      <c r="FS100" s="40"/>
      <c r="FT100" s="40"/>
      <c r="FU100" s="40"/>
      <c r="FV100" s="40"/>
      <c r="FW100" s="40"/>
      <c r="FX100" s="40"/>
      <c r="FY100" s="40"/>
      <c r="FZ100" s="40"/>
      <c r="GA100" s="40"/>
      <c r="GB100" s="40"/>
      <c r="GC100" s="40"/>
      <c r="GD100" s="40"/>
      <c r="GE100" s="40"/>
      <c r="GF100" s="40"/>
      <c r="GG100" s="40"/>
      <c r="GH100" s="40"/>
      <c r="GI100" s="40"/>
      <c r="GJ100" s="40"/>
      <c r="GK100" s="40"/>
      <c r="GL100" s="40"/>
      <c r="GM100" s="40"/>
      <c r="GN100" s="40"/>
      <c r="GO100" s="40"/>
      <c r="GP100" s="40"/>
      <c r="GQ100" s="40"/>
      <c r="GR100" s="40"/>
      <c r="GS100" s="40"/>
      <c r="GT100" s="40"/>
      <c r="GU100" s="40"/>
      <c r="GV100" s="40"/>
      <c r="GW100" s="40"/>
      <c r="GX100" s="40"/>
      <c r="GY100" s="40"/>
      <c r="GZ100" s="40"/>
      <c r="HA100" s="40"/>
      <c r="HB100" s="40"/>
      <c r="HC100" s="40"/>
      <c r="HD100" s="40"/>
      <c r="HE100" s="40"/>
      <c r="HF100" s="40"/>
      <c r="HG100" s="40"/>
      <c r="HH100" s="40"/>
      <c r="HI100" s="40"/>
      <c r="HJ100" s="40"/>
      <c r="HK100" s="40"/>
      <c r="HL100" s="40"/>
      <c r="HM100" s="40"/>
      <c r="HN100" s="40"/>
      <c r="HO100" s="40"/>
      <c r="HP100" s="40"/>
      <c r="HQ100" s="40"/>
      <c r="HR100" s="40"/>
      <c r="HS100" s="40"/>
      <c r="HT100" s="40"/>
      <c r="HU100" s="40"/>
      <c r="HV100" s="40"/>
    </row>
    <row r="101" spans="2:230" s="17" customFormat="1" ht="15.75" customHeight="1">
      <c r="B101" s="11"/>
      <c r="C101" s="11"/>
      <c r="D101" s="12"/>
      <c r="E101" s="11"/>
      <c r="F101" s="11"/>
      <c r="G101" s="13"/>
      <c r="H101" s="14"/>
      <c r="I101" s="11"/>
      <c r="J101" s="15"/>
      <c r="K101" s="16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  <c r="FP101" s="40"/>
      <c r="FQ101" s="40"/>
      <c r="FR101" s="40"/>
      <c r="FS101" s="40"/>
      <c r="FT101" s="40"/>
      <c r="FU101" s="40"/>
      <c r="FV101" s="40"/>
      <c r="FW101" s="40"/>
      <c r="FX101" s="40"/>
      <c r="FY101" s="40"/>
      <c r="FZ101" s="40"/>
      <c r="GA101" s="40"/>
      <c r="GB101" s="40"/>
      <c r="GC101" s="40"/>
      <c r="GD101" s="40"/>
      <c r="GE101" s="40"/>
      <c r="GF101" s="40"/>
      <c r="GG101" s="40"/>
      <c r="GH101" s="40"/>
      <c r="GI101" s="40"/>
      <c r="GJ101" s="40"/>
      <c r="GK101" s="40"/>
      <c r="GL101" s="40"/>
      <c r="GM101" s="40"/>
      <c r="GN101" s="40"/>
      <c r="GO101" s="40"/>
      <c r="GP101" s="40"/>
      <c r="GQ101" s="40"/>
      <c r="GR101" s="40"/>
      <c r="GS101" s="40"/>
      <c r="GT101" s="40"/>
      <c r="GU101" s="40"/>
      <c r="GV101" s="40"/>
      <c r="GW101" s="40"/>
      <c r="GX101" s="40"/>
      <c r="GY101" s="40"/>
      <c r="GZ101" s="40"/>
      <c r="HA101" s="40"/>
      <c r="HB101" s="40"/>
      <c r="HC101" s="40"/>
      <c r="HD101" s="40"/>
      <c r="HE101" s="40"/>
      <c r="HF101" s="40"/>
      <c r="HG101" s="40"/>
      <c r="HH101" s="40"/>
      <c r="HI101" s="40"/>
      <c r="HJ101" s="40"/>
      <c r="HK101" s="40"/>
      <c r="HL101" s="40"/>
      <c r="HM101" s="40"/>
      <c r="HN101" s="40"/>
      <c r="HO101" s="40"/>
      <c r="HP101" s="40"/>
      <c r="HQ101" s="40"/>
      <c r="HR101" s="40"/>
      <c r="HS101" s="40"/>
      <c r="HT101" s="40"/>
      <c r="HU101" s="40"/>
      <c r="HV101" s="40"/>
    </row>
    <row r="102" spans="2:230" s="17" customFormat="1" ht="15.75" customHeight="1">
      <c r="B102" s="8"/>
      <c r="C102" s="8"/>
      <c r="D102" s="11"/>
      <c r="E102" s="11"/>
      <c r="F102" s="11"/>
      <c r="G102" s="24"/>
      <c r="H102" s="11"/>
      <c r="I102" s="11"/>
      <c r="J102" s="24"/>
      <c r="K102" s="25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  <c r="FP102" s="40"/>
      <c r="FQ102" s="40"/>
      <c r="FR102" s="40"/>
      <c r="FS102" s="40"/>
      <c r="FT102" s="40"/>
      <c r="FU102" s="40"/>
      <c r="FV102" s="40"/>
      <c r="FW102" s="40"/>
      <c r="FX102" s="40"/>
      <c r="FY102" s="40"/>
      <c r="FZ102" s="40"/>
      <c r="GA102" s="40"/>
      <c r="GB102" s="40"/>
      <c r="GC102" s="40"/>
      <c r="GD102" s="40"/>
      <c r="GE102" s="40"/>
      <c r="GF102" s="40"/>
      <c r="GG102" s="40"/>
      <c r="GH102" s="40"/>
      <c r="GI102" s="40"/>
      <c r="GJ102" s="40"/>
      <c r="GK102" s="40"/>
      <c r="GL102" s="40"/>
      <c r="GM102" s="40"/>
      <c r="GN102" s="40"/>
      <c r="GO102" s="40"/>
      <c r="GP102" s="40"/>
      <c r="GQ102" s="40"/>
      <c r="GR102" s="40"/>
      <c r="GS102" s="40"/>
      <c r="GT102" s="40"/>
      <c r="GU102" s="40"/>
      <c r="GV102" s="40"/>
      <c r="GW102" s="40"/>
      <c r="GX102" s="40"/>
      <c r="GY102" s="40"/>
      <c r="GZ102" s="40"/>
      <c r="HA102" s="40"/>
      <c r="HB102" s="40"/>
      <c r="HC102" s="40"/>
      <c r="HD102" s="40"/>
      <c r="HE102" s="40"/>
      <c r="HF102" s="40"/>
      <c r="HG102" s="40"/>
      <c r="HH102" s="40"/>
      <c r="HI102" s="40"/>
      <c r="HJ102" s="40"/>
      <c r="HK102" s="40"/>
      <c r="HL102" s="40"/>
      <c r="HM102" s="40"/>
      <c r="HN102" s="40"/>
      <c r="HO102" s="40"/>
      <c r="HP102" s="40"/>
      <c r="HQ102" s="40"/>
      <c r="HR102" s="40"/>
      <c r="HS102" s="40"/>
      <c r="HT102" s="40"/>
      <c r="HU102" s="40"/>
      <c r="HV102" s="40"/>
    </row>
    <row r="103" spans="2:230" s="17" customFormat="1" ht="15.75" customHeight="1">
      <c r="B103" s="11" t="s">
        <v>58</v>
      </c>
      <c r="C103" s="11"/>
      <c r="D103" s="11"/>
      <c r="E103" s="11"/>
      <c r="F103" s="11"/>
      <c r="G103" s="24"/>
      <c r="H103" s="11"/>
      <c r="I103" s="11"/>
      <c r="J103" s="24"/>
      <c r="K103" s="24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  <c r="FP103" s="40"/>
      <c r="FQ103" s="40"/>
      <c r="FR103" s="40"/>
      <c r="FS103" s="40"/>
      <c r="FT103" s="40"/>
      <c r="FU103" s="40"/>
      <c r="FV103" s="40"/>
      <c r="FW103" s="40"/>
      <c r="FX103" s="40"/>
      <c r="FY103" s="40"/>
      <c r="FZ103" s="40"/>
      <c r="GA103" s="40"/>
      <c r="GB103" s="40"/>
      <c r="GC103" s="40"/>
      <c r="GD103" s="40"/>
      <c r="GE103" s="40"/>
      <c r="GF103" s="40"/>
      <c r="GG103" s="40"/>
      <c r="GH103" s="40"/>
      <c r="GI103" s="40"/>
      <c r="GJ103" s="40"/>
      <c r="GK103" s="40"/>
      <c r="GL103" s="40"/>
      <c r="GM103" s="40"/>
      <c r="GN103" s="40"/>
      <c r="GO103" s="40"/>
      <c r="GP103" s="40"/>
      <c r="GQ103" s="40"/>
      <c r="GR103" s="40"/>
      <c r="GS103" s="40"/>
      <c r="GT103" s="40"/>
      <c r="GU103" s="40"/>
      <c r="GV103" s="40"/>
      <c r="GW103" s="40"/>
      <c r="GX103" s="40"/>
      <c r="GY103" s="40"/>
      <c r="GZ103" s="40"/>
      <c r="HA103" s="40"/>
      <c r="HB103" s="40"/>
      <c r="HC103" s="40"/>
      <c r="HD103" s="40"/>
      <c r="HE103" s="40"/>
      <c r="HF103" s="40"/>
      <c r="HG103" s="40"/>
      <c r="HH103" s="40"/>
      <c r="HI103" s="40"/>
      <c r="HJ103" s="40"/>
      <c r="HK103" s="40"/>
      <c r="HL103" s="40"/>
      <c r="HM103" s="40"/>
      <c r="HN103" s="40"/>
      <c r="HO103" s="40"/>
      <c r="HP103" s="40"/>
      <c r="HQ103" s="40"/>
      <c r="HR103" s="40"/>
      <c r="HS103" s="40"/>
      <c r="HT103" s="40"/>
      <c r="HU103" s="40"/>
      <c r="HV103" s="40"/>
    </row>
    <row r="104" spans="2:230" s="17" customFormat="1" ht="15.75" customHeight="1">
      <c r="B104" s="11" t="s">
        <v>57</v>
      </c>
      <c r="C104" s="8"/>
      <c r="D104" s="11"/>
      <c r="E104" s="11"/>
      <c r="F104" s="11"/>
      <c r="G104" s="24"/>
      <c r="H104" s="11"/>
      <c r="I104" s="11"/>
      <c r="J104" s="24"/>
      <c r="K104" s="24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  <c r="FP104" s="40"/>
      <c r="FQ104" s="40"/>
      <c r="FR104" s="40"/>
      <c r="FS104" s="40"/>
      <c r="FT104" s="40"/>
      <c r="FU104" s="40"/>
      <c r="FV104" s="40"/>
      <c r="FW104" s="40"/>
      <c r="FX104" s="40"/>
      <c r="FY104" s="40"/>
      <c r="FZ104" s="40"/>
      <c r="GA104" s="40"/>
      <c r="GB104" s="40"/>
      <c r="GC104" s="40"/>
      <c r="GD104" s="40"/>
      <c r="GE104" s="40"/>
      <c r="GF104" s="40"/>
      <c r="GG104" s="40"/>
      <c r="GH104" s="40"/>
      <c r="GI104" s="40"/>
      <c r="GJ104" s="40"/>
      <c r="GK104" s="40"/>
      <c r="GL104" s="40"/>
      <c r="GM104" s="40"/>
      <c r="GN104" s="40"/>
      <c r="GO104" s="40"/>
      <c r="GP104" s="40"/>
      <c r="GQ104" s="40"/>
      <c r="GR104" s="40"/>
      <c r="GS104" s="40"/>
      <c r="GT104" s="40"/>
      <c r="GU104" s="40"/>
      <c r="GV104" s="40"/>
      <c r="GW104" s="40"/>
      <c r="GX104" s="40"/>
      <c r="GY104" s="40"/>
      <c r="GZ104" s="40"/>
      <c r="HA104" s="40"/>
      <c r="HB104" s="40"/>
      <c r="HC104" s="40"/>
      <c r="HD104" s="40"/>
      <c r="HE104" s="40"/>
      <c r="HF104" s="40"/>
      <c r="HG104" s="40"/>
      <c r="HH104" s="40"/>
      <c r="HI104" s="40"/>
      <c r="HJ104" s="40"/>
      <c r="HK104" s="40"/>
      <c r="HL104" s="40"/>
      <c r="HM104" s="40"/>
      <c r="HN104" s="40"/>
      <c r="HO104" s="40"/>
      <c r="HP104" s="40"/>
      <c r="HQ104" s="40"/>
      <c r="HR104" s="40"/>
      <c r="HS104" s="40"/>
      <c r="HT104" s="40"/>
      <c r="HU104" s="40"/>
      <c r="HV104" s="40"/>
    </row>
    <row r="105" spans="2:230" ht="15.75" customHeight="1">
      <c r="B105" s="8"/>
      <c r="C105" s="8"/>
      <c r="D105" s="5"/>
      <c r="E105" s="6"/>
      <c r="F105" s="6"/>
      <c r="G105" s="7"/>
      <c r="H105" s="6"/>
      <c r="I105" s="6"/>
      <c r="J105" s="7"/>
      <c r="K105" s="7"/>
    </row>
    <row r="106" spans="2:230" ht="15.75" customHeight="1">
      <c r="B106" s="8"/>
      <c r="C106" s="8"/>
      <c r="D106" s="5"/>
      <c r="E106" s="6"/>
      <c r="F106" s="6"/>
      <c r="G106" s="7"/>
      <c r="H106" s="6"/>
      <c r="I106" s="6"/>
      <c r="J106" s="7"/>
      <c r="K106" s="7"/>
    </row>
    <row r="107" spans="2:230" ht="15.75" customHeight="1">
      <c r="B107" s="2"/>
      <c r="C107" s="2"/>
      <c r="D107" s="2"/>
      <c r="E107" s="2"/>
      <c r="F107" s="2"/>
      <c r="G107" s="7"/>
      <c r="H107" s="2"/>
      <c r="I107" s="2"/>
      <c r="J107" s="2"/>
      <c r="K107" s="2"/>
    </row>
    <row r="108" spans="2:230" ht="15.75" customHeight="1">
      <c r="B108" s="2"/>
      <c r="C108" s="2"/>
      <c r="D108" s="2"/>
      <c r="E108" s="2"/>
      <c r="F108" s="2"/>
      <c r="G108" s="7"/>
      <c r="H108" s="2"/>
      <c r="I108" s="2"/>
      <c r="J108" s="2"/>
      <c r="K108" s="2"/>
    </row>
    <row r="109" spans="2:230" ht="15.75" customHeight="1">
      <c r="B109" s="2"/>
      <c r="C109" s="2"/>
      <c r="D109" s="2"/>
      <c r="E109" s="2"/>
      <c r="F109" s="2"/>
      <c r="G109" s="7"/>
      <c r="H109" s="2"/>
      <c r="I109" s="2"/>
      <c r="J109" s="2"/>
      <c r="K109" s="2"/>
    </row>
    <row r="110" spans="2:230" ht="15.75" customHeight="1"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2:230" ht="15.75" customHeight="1">
      <c r="B111" s="2"/>
      <c r="C111" s="2"/>
      <c r="D111" s="2"/>
      <c r="E111" s="2"/>
      <c r="F111" s="2"/>
      <c r="G111" s="2"/>
      <c r="H111" s="2"/>
      <c r="I111" s="2"/>
      <c r="J111" s="2"/>
      <c r="K111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74" fitToHeight="2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2012-09-17T15:10:29Z</cp:lastPrinted>
  <dcterms:created xsi:type="dcterms:W3CDTF">2000-06-29T05:08:18Z</dcterms:created>
  <dcterms:modified xsi:type="dcterms:W3CDTF">2012-09-17T15:10:52Z</dcterms:modified>
</cp:coreProperties>
</file>