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L30" i="1" l="1"/>
  <c r="L22" i="1"/>
  <c r="J30" i="1" l="1"/>
  <c r="N30" i="1"/>
  <c r="P30" i="1" s="1"/>
  <c r="N22" i="1" l="1"/>
  <c r="P22" i="1" s="1"/>
  <c r="J22" i="1" l="1"/>
  <c r="J39" i="1" s="1"/>
  <c r="J43" i="1" s="1"/>
  <c r="J45" i="1" s="1"/>
</calcChain>
</file>

<file path=xl/sharedStrings.xml><?xml version="1.0" encoding="utf-8"?>
<sst xmlns="http://schemas.openxmlformats.org/spreadsheetml/2006/main" count="111" uniqueCount="95">
  <si>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</si>
  <si>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</si>
  <si>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</si>
  <si>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</si>
  <si>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</si>
  <si>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</si>
  <si>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</si>
  <si>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</si>
  <si>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</si>
  <si>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</si>
  <si>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</si>
  <si>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</si>
  <si>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</si>
  <si>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</si>
  <si>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</si>
  <si>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</si>
  <si>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</si>
  <si>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</si>
  <si>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</si>
  <si>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</si>
  <si>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</si>
  <si>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</si>
  <si>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</si>
  <si>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</si>
  <si>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</si>
  <si>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</si>
  <si>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</si>
  <si>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</si>
  <si>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</si>
  <si>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</si>
  <si>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</si>
  <si>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</si>
  <si>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</si>
  <si>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</si>
  <si>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</si>
  <si>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</si>
  <si>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</si>
  <si>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</si>
  <si>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</si>
  <si>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</si>
  <si>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</si>
  <si>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</si>
  <si>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</si>
  <si>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</si>
  <si>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</si>
  <si>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</si>
  <si>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</si>
  <si>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</si>
  <si>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</si>
  <si>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</si>
  <si>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</si>
  <si>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</si>
  <si>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</si>
  <si>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</si>
  <si>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</si>
  <si>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</si>
  <si>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</si>
  <si>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</si>
  <si>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</si>
  <si>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</si>
  <si>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</si>
  <si>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</si>
  <si>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</si>
  <si>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</si>
  <si>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</si>
  <si>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</si>
  <si>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</si>
  <si>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</si>
  <si>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</si>
  <si>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Oreste Forloni</t>
  </si>
  <si>
    <t>Dott. Ing. Scandura &amp; FEM Srl</t>
  </si>
  <si>
    <t>Gruppo WIKA</t>
  </si>
  <si>
    <t>Via Ambrosoli, 8</t>
  </si>
  <si>
    <t>20090  Rodano Millepini (MI)</t>
  </si>
  <si>
    <t>Tel. +39 02 959574.39</t>
  </si>
  <si>
    <t>Fax +39 02 95328231</t>
  </si>
  <si>
    <t>oreste.forloni@scandura.it</t>
  </si>
  <si>
    <t>Smart positionner AVP</t>
  </si>
  <si>
    <t>Corrosion proof finishing</t>
  </si>
  <si>
    <t>Air supply: 300-400Kpas</t>
  </si>
  <si>
    <t>Without Pressure regulator</t>
  </si>
  <si>
    <t>Without mounting bracket</t>
  </si>
  <si>
    <t>8</t>
  </si>
  <si>
    <t>30 days from invoice date</t>
  </si>
  <si>
    <t>Q2012RH332</t>
  </si>
  <si>
    <t>ATEX explosion proof</t>
  </si>
  <si>
    <t>4-20mA output without travel retransmission</t>
  </si>
  <si>
    <t>Air supply: 400 to 450Kpas</t>
  </si>
  <si>
    <t>AVP300-CBD4A-XXXX-X</t>
  </si>
  <si>
    <t>Smart positionner AVP remote type</t>
  </si>
  <si>
    <t>4-20mA output with Hart communication</t>
  </si>
  <si>
    <t>TIIS Explosion proof</t>
  </si>
  <si>
    <t>With Pressure regulator</t>
  </si>
  <si>
    <t>Cable length : 5 meters</t>
  </si>
  <si>
    <t>AVP202_ESD3A-15XX-M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</si>
</sst>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essandro.filippi@scandura.it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8"/>
  <sheetViews>
    <sheetView tabSelected="1" topLeftCell="A7" zoomScaleNormal="100" workbookViewId="0">
      <selection activeCell="E21" sqref="E2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2" t="s">
        <v>70</v>
      </c>
      <c r="E7" s="17"/>
      <c r="F7" s="84"/>
      <c r="G7" s="21"/>
      <c r="H7" s="33" t="s">
        <v>1</v>
      </c>
      <c r="I7" s="17"/>
      <c r="J7" s="76">
        <v>41164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2" t="s">
        <v>71</v>
      </c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2" t="s">
        <v>72</v>
      </c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2" t="s">
        <v>73</v>
      </c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2" t="s">
        <v>69</v>
      </c>
      <c r="E11" s="17"/>
      <c r="F11" s="83"/>
      <c r="G11" s="17"/>
      <c r="H11" s="20" t="s">
        <v>17</v>
      </c>
      <c r="I11" s="20"/>
      <c r="J11" s="34" t="s">
        <v>84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2" t="s">
        <v>74</v>
      </c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2" t="s">
        <v>75</v>
      </c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2" t="s">
        <v>76</v>
      </c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2"/>
      <c r="E15" s="17"/>
      <c r="F15" s="83"/>
      <c r="G15" s="17"/>
      <c r="H15" s="20" t="s">
        <v>45</v>
      </c>
      <c r="J15" s="87" t="s">
        <v>59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E16" s="17"/>
      <c r="F16" s="83"/>
      <c r="G16" s="17"/>
      <c r="H16" s="20" t="s">
        <v>47</v>
      </c>
      <c r="I16" s="21"/>
      <c r="J16" s="88" t="s">
        <v>56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9" t="s">
        <v>64</v>
      </c>
      <c r="M21" s="96" t="s">
        <v>65</v>
      </c>
      <c r="N21" s="94" t="s">
        <v>66</v>
      </c>
      <c r="O21" s="95" t="s">
        <v>67</v>
      </c>
      <c r="P21" s="93" t="s">
        <v>68</v>
      </c>
    </row>
    <row r="22" spans="1:16" s="17" customFormat="1" ht="15.75" customHeight="1">
      <c r="B22" s="97">
        <v>1</v>
      </c>
      <c r="C22" s="98"/>
      <c r="D22" s="102" t="s">
        <v>88</v>
      </c>
      <c r="E22" s="99" t="s">
        <v>77</v>
      </c>
      <c r="G22" s="107">
        <v>2</v>
      </c>
      <c r="H22" s="104">
        <v>708</v>
      </c>
      <c r="I22" s="49"/>
      <c r="J22" s="49">
        <f>G22*H22</f>
        <v>1416</v>
      </c>
      <c r="K22" s="78" t="s">
        <v>82</v>
      </c>
      <c r="L22" s="105">
        <f>140+15+15</f>
        <v>170</v>
      </c>
      <c r="M22" s="17">
        <v>0.25</v>
      </c>
      <c r="N22" s="110">
        <f>L22*M22*1000/100</f>
        <v>425</v>
      </c>
      <c r="O22" s="111">
        <v>0.4</v>
      </c>
      <c r="P22" s="17">
        <f>N22/(1-O22)</f>
        <v>708.33333333333337</v>
      </c>
    </row>
    <row r="23" spans="1:16" s="93" customFormat="1" ht="15.75" customHeight="1">
      <c r="B23" s="100"/>
      <c r="C23" s="97"/>
      <c r="D23" s="102"/>
      <c r="E23" s="101" t="s">
        <v>86</v>
      </c>
      <c r="G23" s="108"/>
      <c r="H23" s="104"/>
      <c r="I23" s="92"/>
      <c r="J23" s="49"/>
      <c r="K23" s="78"/>
      <c r="L23" s="106"/>
      <c r="M23" s="96"/>
      <c r="N23" s="94"/>
      <c r="O23" s="95"/>
    </row>
    <row r="24" spans="1:16" s="93" customFormat="1" ht="15.75" customHeight="1">
      <c r="B24" s="97"/>
      <c r="C24" s="97"/>
      <c r="D24" s="102"/>
      <c r="E24" s="101" t="s">
        <v>85</v>
      </c>
      <c r="G24" s="108"/>
      <c r="H24" s="104"/>
      <c r="I24" s="92"/>
      <c r="J24" s="49"/>
      <c r="K24" s="78"/>
      <c r="L24" s="106"/>
      <c r="M24" s="17"/>
      <c r="N24" s="110"/>
      <c r="O24" s="111"/>
      <c r="P24" s="17"/>
    </row>
    <row r="25" spans="1:16" s="93" customFormat="1" ht="15.75" customHeight="1">
      <c r="B25" s="97"/>
      <c r="C25" s="97"/>
      <c r="D25" s="102"/>
      <c r="E25" s="101" t="s">
        <v>78</v>
      </c>
      <c r="G25" s="108"/>
      <c r="H25" s="104"/>
      <c r="I25" s="92"/>
      <c r="J25" s="49"/>
      <c r="K25" s="78"/>
      <c r="L25" s="106"/>
      <c r="M25" s="96"/>
      <c r="N25" s="94"/>
      <c r="O25" s="95"/>
    </row>
    <row r="26" spans="1:16" s="93" customFormat="1" ht="15.75" customHeight="1">
      <c r="B26" s="97"/>
      <c r="C26" s="97"/>
      <c r="D26" s="102"/>
      <c r="E26" s="101" t="s">
        <v>87</v>
      </c>
      <c r="G26" s="108"/>
      <c r="H26" s="104"/>
      <c r="I26" s="92"/>
      <c r="J26" s="49"/>
      <c r="K26" s="78"/>
      <c r="L26" s="106"/>
      <c r="M26" s="17"/>
      <c r="N26" s="110"/>
      <c r="O26" s="111"/>
      <c r="P26" s="17"/>
    </row>
    <row r="27" spans="1:16" s="93" customFormat="1" ht="15.75" customHeight="1">
      <c r="B27" s="97"/>
      <c r="C27" s="97"/>
      <c r="D27" s="102"/>
      <c r="E27" s="101" t="s">
        <v>80</v>
      </c>
      <c r="H27" s="104"/>
      <c r="I27" s="92"/>
      <c r="J27" s="49"/>
      <c r="K27" s="78"/>
      <c r="M27" s="96"/>
      <c r="N27" s="94"/>
      <c r="O27" s="95"/>
    </row>
    <row r="28" spans="1:16" s="93" customFormat="1" ht="15.75" customHeight="1">
      <c r="B28" s="97"/>
      <c r="C28" s="97"/>
      <c r="D28" s="102"/>
      <c r="E28" s="101" t="s">
        <v>81</v>
      </c>
      <c r="H28" s="104"/>
      <c r="I28" s="92"/>
      <c r="J28" s="92"/>
      <c r="K28" s="92"/>
    </row>
    <row r="29" spans="1:16" s="93" customFormat="1" ht="15.75" customHeight="1">
      <c r="B29" s="97"/>
      <c r="C29" s="97"/>
      <c r="D29" s="102"/>
      <c r="E29" s="101"/>
      <c r="H29" s="104"/>
      <c r="I29" s="92"/>
      <c r="J29" s="92"/>
      <c r="K29" s="92"/>
    </row>
    <row r="30" spans="1:16" s="93" customFormat="1" ht="15.75" customHeight="1">
      <c r="B30" s="97">
        <v>2</v>
      </c>
      <c r="C30" s="97"/>
      <c r="D30" s="102" t="s">
        <v>94</v>
      </c>
      <c r="E30" s="99" t="s">
        <v>89</v>
      </c>
      <c r="G30" s="93">
        <v>2</v>
      </c>
      <c r="H30" s="104">
        <v>1058</v>
      </c>
      <c r="I30" s="92"/>
      <c r="J30" s="49">
        <f>G30*H30</f>
        <v>2116</v>
      </c>
      <c r="K30" s="78" t="s">
        <v>82</v>
      </c>
      <c r="L30" s="93">
        <f>210+22+20+2</f>
        <v>254</v>
      </c>
      <c r="M30" s="17">
        <v>0.25</v>
      </c>
      <c r="N30" s="110">
        <f>L30*M30*1000/100</f>
        <v>635</v>
      </c>
      <c r="O30" s="111">
        <v>0.4</v>
      </c>
      <c r="P30" s="17">
        <f>N30/(1-O30)</f>
        <v>1058.3333333333335</v>
      </c>
    </row>
    <row r="31" spans="1:16" s="93" customFormat="1" ht="15.75" customHeight="1">
      <c r="B31" s="97"/>
      <c r="C31" s="97"/>
      <c r="D31" s="102"/>
      <c r="E31" s="101" t="s">
        <v>90</v>
      </c>
      <c r="H31" s="104"/>
      <c r="I31" s="92"/>
      <c r="J31" s="92"/>
      <c r="K31" s="92"/>
    </row>
    <row r="32" spans="1:16" s="93" customFormat="1" ht="15.75" customHeight="1">
      <c r="B32" s="97"/>
      <c r="C32" s="97"/>
      <c r="D32" s="102"/>
      <c r="E32" s="101" t="s">
        <v>91</v>
      </c>
      <c r="H32" s="104"/>
      <c r="I32" s="92"/>
      <c r="J32" s="92"/>
      <c r="K32" s="92"/>
    </row>
    <row r="33" spans="1:230" s="93" customFormat="1" ht="15.75" customHeight="1">
      <c r="B33" s="97"/>
      <c r="C33" s="97"/>
      <c r="D33" s="102"/>
      <c r="E33" s="101" t="s">
        <v>78</v>
      </c>
      <c r="H33" s="104"/>
      <c r="I33" s="92"/>
      <c r="J33" s="92"/>
      <c r="K33" s="92"/>
    </row>
    <row r="34" spans="1:230" s="93" customFormat="1" ht="15.75" customHeight="1">
      <c r="B34" s="97"/>
      <c r="C34" s="97"/>
      <c r="D34" s="102"/>
      <c r="E34" s="101" t="s">
        <v>79</v>
      </c>
      <c r="H34" s="104"/>
      <c r="I34" s="92"/>
      <c r="J34" s="92"/>
      <c r="K34" s="92"/>
    </row>
    <row r="35" spans="1:230" s="93" customFormat="1" ht="15.75" customHeight="1">
      <c r="B35" s="97"/>
      <c r="C35" s="97"/>
      <c r="D35" s="102"/>
      <c r="E35" s="101" t="s">
        <v>92</v>
      </c>
      <c r="H35" s="104"/>
      <c r="I35" s="92"/>
      <c r="J35" s="92"/>
      <c r="K35" s="92"/>
    </row>
    <row r="36" spans="1:230" s="93" customFormat="1" ht="15.75" customHeight="1">
      <c r="B36" s="97"/>
      <c r="C36" s="97"/>
      <c r="D36" s="102"/>
      <c r="E36" s="101" t="s">
        <v>93</v>
      </c>
      <c r="H36" s="104"/>
      <c r="I36" s="92"/>
      <c r="J36" s="92"/>
      <c r="K36" s="92"/>
    </row>
    <row r="37" spans="1:230" s="93" customFormat="1" ht="15.75" customHeight="1">
      <c r="B37" s="97"/>
      <c r="C37" s="97"/>
      <c r="D37" s="102"/>
      <c r="E37" s="101" t="s">
        <v>81</v>
      </c>
      <c r="H37" s="104"/>
      <c r="I37" s="92"/>
      <c r="J37" s="92"/>
      <c r="K37" s="92"/>
    </row>
    <row r="38" spans="1:230" ht="15.75" customHeight="1" thickBot="1">
      <c r="A38" s="17"/>
      <c r="B38" s="60"/>
      <c r="C38" s="61"/>
      <c r="D38" s="62"/>
      <c r="E38" s="63"/>
      <c r="F38" s="64"/>
      <c r="G38" s="91"/>
      <c r="H38" s="65"/>
      <c r="I38" s="66"/>
      <c r="J38" s="66"/>
      <c r="K38" s="79"/>
    </row>
    <row r="39" spans="1:230" ht="15.75" customHeight="1">
      <c r="A39" s="17"/>
      <c r="B39" s="11"/>
      <c r="C39" s="11"/>
      <c r="D39" s="12"/>
      <c r="E39" s="21"/>
      <c r="F39" s="11"/>
      <c r="G39" s="33" t="s">
        <v>26</v>
      </c>
      <c r="H39" s="50" t="s">
        <v>4</v>
      </c>
      <c r="I39" s="49"/>
      <c r="J39" s="49">
        <f>SUM(J21:J38)</f>
        <v>3532</v>
      </c>
      <c r="K39" s="59"/>
    </row>
    <row r="40" spans="1:230" ht="15.75" customHeight="1">
      <c r="A40" s="17"/>
      <c r="B40" s="11"/>
      <c r="C40" s="11"/>
      <c r="D40" s="12"/>
      <c r="E40" s="43"/>
      <c r="F40" s="41"/>
      <c r="G40" s="42" t="s">
        <v>19</v>
      </c>
      <c r="H40" s="51" t="s">
        <v>4</v>
      </c>
      <c r="I40" s="52"/>
      <c r="J40" s="52">
        <v>150</v>
      </c>
      <c r="K40" s="57"/>
    </row>
    <row r="41" spans="1:230" ht="15.75" customHeight="1">
      <c r="A41" s="17"/>
      <c r="B41" s="11"/>
      <c r="C41" s="11"/>
      <c r="D41" s="12"/>
      <c r="E41" s="44"/>
      <c r="F41" s="45"/>
      <c r="G41" s="56" t="s">
        <v>2</v>
      </c>
      <c r="H41" s="53" t="s">
        <v>4</v>
      </c>
      <c r="I41" s="54"/>
      <c r="J41" s="54">
        <v>0</v>
      </c>
      <c r="K41" s="58"/>
    </row>
    <row r="42" spans="1:230" ht="15.75" customHeight="1" thickBot="1">
      <c r="A42" s="17"/>
      <c r="B42" s="61"/>
      <c r="C42" s="61"/>
      <c r="D42" s="60"/>
      <c r="E42" s="69"/>
      <c r="F42" s="70"/>
      <c r="G42" s="71" t="s">
        <v>20</v>
      </c>
      <c r="H42" s="72" t="s">
        <v>4</v>
      </c>
      <c r="I42" s="73"/>
      <c r="J42" s="73"/>
      <c r="K42" s="74"/>
    </row>
    <row r="43" spans="1:230" ht="15.75" customHeight="1">
      <c r="A43" s="17"/>
      <c r="B43" s="11"/>
      <c r="C43" s="11"/>
      <c r="D43" s="12"/>
      <c r="E43" s="21"/>
      <c r="F43" s="11"/>
      <c r="G43" s="31" t="s">
        <v>33</v>
      </c>
      <c r="H43" s="50" t="s">
        <v>4</v>
      </c>
      <c r="I43" s="49"/>
      <c r="J43" s="49">
        <f>IF(J39&lt;150, 150, J39)</f>
        <v>3532</v>
      </c>
      <c r="K43" s="59"/>
    </row>
    <row r="44" spans="1:230" ht="15.75" customHeight="1" thickBot="1">
      <c r="A44" s="17"/>
      <c r="B44" s="61"/>
      <c r="C44" s="61"/>
      <c r="D44" s="60"/>
      <c r="E44" s="63"/>
      <c r="F44" s="61"/>
      <c r="G44" s="67" t="s">
        <v>32</v>
      </c>
      <c r="H44" s="65" t="s">
        <v>4</v>
      </c>
      <c r="I44" s="66"/>
      <c r="J44" s="66"/>
      <c r="K44" s="68"/>
    </row>
    <row r="45" spans="1:230" ht="15.75" customHeight="1">
      <c r="A45" s="17"/>
      <c r="B45" s="11"/>
      <c r="C45" s="11"/>
      <c r="D45" s="12"/>
      <c r="E45" s="17"/>
      <c r="F45" s="11"/>
      <c r="G45" s="55" t="s">
        <v>26</v>
      </c>
      <c r="H45" s="50" t="s">
        <v>4</v>
      </c>
      <c r="I45" s="49"/>
      <c r="J45" s="50">
        <f>SUM(J43:J44)</f>
        <v>3532</v>
      </c>
      <c r="K45" s="59"/>
    </row>
    <row r="46" spans="1:230" ht="15.75" customHeight="1">
      <c r="A46" s="17"/>
      <c r="B46" s="11"/>
      <c r="C46" s="11"/>
      <c r="D46" s="12"/>
      <c r="E46" s="17"/>
      <c r="F46" s="11"/>
      <c r="G46" s="55"/>
      <c r="H46" s="50"/>
      <c r="I46" s="49"/>
      <c r="J46" s="50"/>
      <c r="K46" s="59"/>
    </row>
    <row r="47" spans="1:230" s="17" customFormat="1" ht="15.75" customHeight="1">
      <c r="B47" s="27" t="s">
        <v>42</v>
      </c>
      <c r="C47" s="11"/>
      <c r="D47" s="12"/>
      <c r="E47" s="11"/>
      <c r="F47" s="11"/>
      <c r="G47" s="13"/>
      <c r="H47" s="14"/>
      <c r="I47" s="11"/>
      <c r="J47" s="15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8" t="s">
        <v>7</v>
      </c>
      <c r="E48" s="11"/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8" t="s">
        <v>44</v>
      </c>
      <c r="E49" s="11"/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B50" s="18" t="s">
        <v>31</v>
      </c>
      <c r="E50" s="11"/>
      <c r="F50" s="11"/>
      <c r="G50" s="13"/>
      <c r="H50" s="14"/>
      <c r="I50" s="11"/>
      <c r="J50" s="15"/>
      <c r="K50" s="16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B51" s="18" t="s">
        <v>63</v>
      </c>
      <c r="E51" s="11"/>
      <c r="F51" s="11"/>
      <c r="G51" s="13"/>
      <c r="H51" s="14"/>
      <c r="I51" s="11"/>
      <c r="J51" s="15"/>
      <c r="K51" s="16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B52" s="86" t="s">
        <v>60</v>
      </c>
      <c r="E52" s="11"/>
      <c r="F52" s="11"/>
      <c r="G52" s="13"/>
      <c r="H52" s="14"/>
      <c r="I52" s="11"/>
      <c r="J52" s="15"/>
      <c r="K52" s="16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B53" s="86" t="s">
        <v>61</v>
      </c>
      <c r="E53" s="11"/>
      <c r="F53" s="11"/>
      <c r="G53" s="13"/>
      <c r="H53" s="14"/>
      <c r="I53" s="11"/>
      <c r="J53" s="15"/>
      <c r="K53" s="16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B54" s="86" t="s">
        <v>62</v>
      </c>
      <c r="E54" s="11"/>
      <c r="F54" s="11"/>
      <c r="G54" s="13"/>
      <c r="H54" s="14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C56" s="11"/>
      <c r="D56" s="75" t="s">
        <v>34</v>
      </c>
      <c r="E56" s="11"/>
      <c r="F56" s="11"/>
      <c r="G56" s="13"/>
      <c r="H56" s="14"/>
      <c r="I56" s="11"/>
      <c r="J56" s="77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/>
      <c r="C57" s="11"/>
      <c r="D57" s="55" t="s">
        <v>35</v>
      </c>
      <c r="E57" s="18" t="s">
        <v>53</v>
      </c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55"/>
      <c r="E58" s="18" t="s">
        <v>54</v>
      </c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D59" s="26" t="s">
        <v>36</v>
      </c>
      <c r="E59" s="89" t="s">
        <v>83</v>
      </c>
      <c r="K59" s="2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D60" s="26" t="s">
        <v>37</v>
      </c>
      <c r="E60" s="17" t="s">
        <v>5</v>
      </c>
      <c r="K60" s="21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D61" s="26" t="s">
        <v>38</v>
      </c>
      <c r="E61" s="22" t="s">
        <v>21</v>
      </c>
      <c r="K61" s="2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D62" s="26" t="s">
        <v>39</v>
      </c>
      <c r="E62" s="23" t="s">
        <v>48</v>
      </c>
      <c r="K62" s="21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s="17" customFormat="1" ht="15.75" customHeight="1">
      <c r="D63" s="26" t="s">
        <v>40</v>
      </c>
      <c r="E63" s="17" t="s">
        <v>49</v>
      </c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2:230" s="17" customFormat="1" ht="15.75" customHeight="1">
      <c r="B64" s="11"/>
      <c r="C64" s="11"/>
      <c r="D64" s="12" t="s">
        <v>41</v>
      </c>
      <c r="E64" s="11" t="s">
        <v>22</v>
      </c>
      <c r="F64" s="11"/>
      <c r="G64" s="13"/>
      <c r="H64" s="14"/>
      <c r="I64" s="11"/>
      <c r="J64" s="15"/>
      <c r="K64" s="16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</row>
    <row r="66" spans="2:230" s="17" customFormat="1" ht="15.75" customHeight="1">
      <c r="B66" s="11" t="s">
        <v>43</v>
      </c>
      <c r="C66" s="11"/>
      <c r="D66" s="12"/>
      <c r="E66" s="11"/>
      <c r="F66" s="11"/>
      <c r="G66" s="13"/>
      <c r="H66" s="14"/>
      <c r="I66" s="11"/>
      <c r="J66" s="15"/>
      <c r="K66" s="16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</row>
    <row r="69" spans="2:230" s="17" customFormat="1" ht="15.75" customHeight="1">
      <c r="B69" s="8"/>
      <c r="C69" s="8"/>
      <c r="D69" s="11"/>
      <c r="E69" s="11"/>
      <c r="F69" s="11"/>
      <c r="G69" s="24"/>
      <c r="H69" s="11"/>
      <c r="I69" s="11"/>
      <c r="J69" s="24"/>
      <c r="K69" s="25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</row>
    <row r="70" spans="2:230" s="17" customFormat="1" ht="15.75" customHeight="1">
      <c r="B70" s="11" t="s">
        <v>58</v>
      </c>
      <c r="C70" s="11"/>
      <c r="D70" s="11"/>
      <c r="E70" s="11"/>
      <c r="F70" s="11"/>
      <c r="G70" s="24"/>
      <c r="H70" s="11"/>
      <c r="I70" s="11"/>
      <c r="J70" s="24"/>
      <c r="K70" s="24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</row>
    <row r="71" spans="2:230" s="17" customFormat="1" ht="15.75" customHeight="1">
      <c r="B71" s="11" t="s">
        <v>57</v>
      </c>
      <c r="C71" s="8"/>
      <c r="D71" s="11"/>
      <c r="E71" s="11"/>
      <c r="F71" s="11"/>
      <c r="G71" s="24"/>
      <c r="H71" s="11"/>
      <c r="I71" s="11"/>
      <c r="J71" s="24"/>
      <c r="K71" s="24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alessandro.filippi@scandura.it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2012-09-12T15:15:24Z</dcterms:modified>
</cp:coreProperties>
</file>