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29" i="1" l="1"/>
  <c r="J28" i="1"/>
  <c r="N29" i="1"/>
  <c r="P29" i="1" s="1"/>
  <c r="P28" i="1"/>
  <c r="N28" i="1"/>
  <c r="J32" i="1" l="1"/>
  <c r="J36" i="1" s="1"/>
  <c r="J38" i="1" s="1"/>
</calcChain>
</file>

<file path=xl/sharedStrings.xml><?xml version="1.0" encoding="utf-8"?>
<sst xmlns="http://schemas.openxmlformats.org/spreadsheetml/2006/main" count="108" uniqueCount="91">
  <si>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</si>
  <si>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</si>
  <si>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</si>
  <si>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</si>
  <si>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</si>
  <si>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</si>
  <si>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</si>
  <si>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</si>
  <si>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</si>
  <si>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</si>
  <si>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</si>
  <si>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</si>
  <si>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</si>
  <si>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</si>
  <si>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</si>
  <si>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</si>
  <si>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</si>
  <si>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</si>
  <si>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</si>
  <si>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</si>
  <si>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</si>
  <si>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</si>
  <si>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</si>
  <si>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</si>
  <si>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</si>
  <si>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</si>
  <si>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</si>
  <si>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</si>
  <si>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</si>
  <si>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</si>
  <si>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</si>
  <si>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</si>
  <si>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</si>
  <si>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</si>
  <si>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</si>
  <si>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</si>
  <si>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</si>
  <si>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</si>
  <si>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</si>
  <si>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</si>
  <si>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</si>
  <si>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</si>
  <si>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</si>
  <si>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</si>
  <si>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</si>
  <si>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</si>
  <si>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</si>
  <si>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</si>
  <si>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</si>
  <si>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</si>
  <si>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</si>
  <si>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</si>
  <si>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</si>
  <si>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</si>
  <si>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</si>
  <si>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</si>
  <si>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</si>
  <si>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</si>
  <si>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</si>
  <si>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</si>
  <si>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</si>
  <si>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</si>
  <si>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</si>
  <si>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</si>
  <si>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</si>
  <si>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</si>
  <si>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</si>
  <si>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</si>
  <si>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</si>
  <si>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Q2012RH318</t>
  </si>
  <si>
    <t>Murat Bayram</t>
  </si>
  <si>
    <t>HTG / ENTEK TEKNİK A.S.</t>
  </si>
  <si>
    <t>Cevizli Mah. Tansel Cad.</t>
  </si>
  <si>
    <t>No:18 Maltepe / ISTANBUL</t>
  </si>
  <si>
    <t>Tel: 0 216 459 8660</t>
  </si>
  <si>
    <t>Fax: 0 216 459 8370</t>
  </si>
  <si>
    <t>CTFE GREASE , IN 50 GM.</t>
  </si>
  <si>
    <t xml:space="preserve">VINYL TUBE 6X4 , RED     00730 </t>
  </si>
  <si>
    <t>VINYL TUBE 8 MM , BLUE</t>
  </si>
  <si>
    <t>NOX120Z-OE-8A</t>
  </si>
  <si>
    <t>obsolete</t>
  </si>
  <si>
    <t>Not Azbil product</t>
  </si>
  <si>
    <t>C7012E1245</t>
  </si>
  <si>
    <t>R4075C1005</t>
  </si>
  <si>
    <t>osolete</t>
  </si>
  <si>
    <t>80330420-20100</t>
  </si>
  <si>
    <t>80330420-00200</t>
  </si>
  <si>
    <t>KZ03-3A-X</t>
  </si>
  <si>
    <t>KZ03-1B-XX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</si>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</sst>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D24" sqref="D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70</v>
      </c>
      <c r="E7" s="17"/>
      <c r="F7" s="85"/>
      <c r="G7" s="21"/>
      <c r="H7" s="33" t="s">
        <v>1</v>
      </c>
      <c r="I7" s="17"/>
      <c r="J7" s="77">
        <v>41150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76</v>
      </c>
      <c r="E22" s="102"/>
      <c r="G22" s="110" t="s">
        <v>81</v>
      </c>
      <c r="H22" s="107"/>
      <c r="I22" s="50"/>
      <c r="J22" s="50"/>
      <c r="K22" s="79"/>
      <c r="L22" s="108"/>
      <c r="N22" s="113"/>
      <c r="O22" s="114"/>
    </row>
    <row r="23" spans="1:16" s="95" customFormat="1" ht="15.75" customHeight="1">
      <c r="B23" s="103">
        <v>2</v>
      </c>
      <c r="C23" s="100"/>
      <c r="D23" s="105" t="s">
        <v>77</v>
      </c>
      <c r="E23" s="104"/>
      <c r="G23" s="110" t="s">
        <v>81</v>
      </c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>
        <v>3</v>
      </c>
      <c r="C24" s="100"/>
      <c r="D24" s="105" t="s">
        <v>78</v>
      </c>
      <c r="E24" s="104"/>
      <c r="G24" s="110" t="s">
        <v>81</v>
      </c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>
        <v>4</v>
      </c>
      <c r="C25" s="100"/>
      <c r="D25" s="105" t="s">
        <v>79</v>
      </c>
      <c r="E25" s="104"/>
      <c r="G25" s="111" t="s">
        <v>80</v>
      </c>
      <c r="H25" s="107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B26" s="100">
        <v>5</v>
      </c>
      <c r="C26" s="100"/>
      <c r="D26" s="105" t="s">
        <v>82</v>
      </c>
      <c r="E26" s="104"/>
      <c r="G26" s="111" t="s">
        <v>80</v>
      </c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>
        <v>6</v>
      </c>
      <c r="C27" s="100"/>
      <c r="D27" s="105" t="s">
        <v>83</v>
      </c>
      <c r="E27" s="104"/>
      <c r="G27" s="111" t="s">
        <v>84</v>
      </c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>
        <v>7</v>
      </c>
      <c r="C28" s="100"/>
      <c r="D28" s="105" t="s">
        <v>85</v>
      </c>
      <c r="E28" s="104" t="s">
        <v>87</v>
      </c>
      <c r="G28" s="111">
        <v>1</v>
      </c>
      <c r="H28" s="107">
        <v>281</v>
      </c>
      <c r="I28" s="94"/>
      <c r="J28" s="50">
        <f>G28*H28</f>
        <v>281</v>
      </c>
      <c r="K28" s="79" t="s">
        <v>89</v>
      </c>
      <c r="L28" s="109">
        <v>31200</v>
      </c>
      <c r="M28" s="17">
        <v>0.45</v>
      </c>
      <c r="N28" s="113">
        <f>L28*M28/100</f>
        <v>140.4</v>
      </c>
      <c r="O28" s="114">
        <v>0.5</v>
      </c>
      <c r="P28" s="17">
        <f>N28/(1-O28)</f>
        <v>280.8</v>
      </c>
    </row>
    <row r="29" spans="1:16" s="95" customFormat="1" ht="15.75" customHeight="1">
      <c r="B29" s="100">
        <v>8</v>
      </c>
      <c r="C29" s="100"/>
      <c r="D29" s="105" t="s">
        <v>86</v>
      </c>
      <c r="E29" s="104" t="s">
        <v>88</v>
      </c>
      <c r="G29" s="120">
        <v>2</v>
      </c>
      <c r="H29" s="107">
        <v>135</v>
      </c>
      <c r="I29" s="94"/>
      <c r="J29" s="50">
        <f>G29*H29</f>
        <v>270</v>
      </c>
      <c r="K29" s="79" t="s">
        <v>89</v>
      </c>
      <c r="L29" s="109">
        <v>15000</v>
      </c>
      <c r="M29" s="17">
        <v>0.45</v>
      </c>
      <c r="N29" s="113">
        <f>L29*M29/100</f>
        <v>67.5</v>
      </c>
      <c r="O29" s="114">
        <v>0.5</v>
      </c>
      <c r="P29" s="17">
        <f>N29/(1-O29)</f>
        <v>135</v>
      </c>
    </row>
    <row r="30" spans="1:16" s="95" customFormat="1" ht="15.75" customHeight="1">
      <c r="B30" s="100"/>
      <c r="C30" s="100"/>
      <c r="D30" s="105"/>
      <c r="E30" s="104"/>
      <c r="G30" s="111"/>
      <c r="H30" s="107"/>
      <c r="I30" s="94"/>
      <c r="J30" s="50"/>
      <c r="K30" s="79"/>
      <c r="L30" s="109"/>
      <c r="M30" s="17"/>
      <c r="N30" s="113"/>
      <c r="O30" s="114"/>
      <c r="P30" s="17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551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551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551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90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2012-08-29T17:11:40Z</dcterms:modified>
</cp:coreProperties>
</file>