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6" i="1" l="1"/>
  <c r="P26" i="1" s="1"/>
  <c r="H26" i="1" s="1"/>
  <c r="J26" i="1" s="1"/>
  <c r="N25" i="1"/>
  <c r="P25" i="1" s="1"/>
  <c r="H25" i="1" s="1"/>
  <c r="J25" i="1" s="1"/>
  <c r="N24" i="1"/>
  <c r="P24" i="1" s="1"/>
  <c r="H24" i="1" s="1"/>
  <c r="J24" i="1" s="1"/>
  <c r="N23" i="1"/>
  <c r="P23" i="1" s="1"/>
  <c r="H23" i="1" s="1"/>
  <c r="J23" i="1" s="1"/>
  <c r="P22" i="1"/>
  <c r="H22" i="1" s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<sst xmlns="http://schemas.openxmlformats.org/spreadsheetml/2006/main" count="106" uniqueCount="89">
  <si>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</si>
  <si>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</si>
  <si>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</si>
  <si>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</si>
  <si>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</si>
  <si>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</si>
  <si>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</si>
  <si>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</si>
  <si>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</si>
  <si>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</si>
  <si>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</si>
  <si>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</si>
  <si>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</si>
  <si>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</si>
  <si>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</si>
  <si>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</si>
  <si>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</si>
  <si>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</si>
  <si>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</si>
  <si>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</si>
  <si>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</si>
  <si>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</si>
  <si>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</si>
  <si>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</si>
  <si>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</si>
  <si>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</si>
  <si>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</si>
  <si>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</si>
  <si>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</si>
  <si>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</si>
  <si>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</si>
  <si>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</si>
  <si>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</si>
  <si>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</si>
  <si>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</si>
  <si>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</si>
  <si>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</si>
  <si>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</si>
  <si>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</si>
  <si>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</si>
  <si>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</si>
  <si>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</si>
  <si>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</si>
  <si>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</si>
  <si>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</si>
  <si>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</si>
  <si>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</si>
  <si>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</si>
  <si>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</si>
  <si>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</si>
  <si>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</si>
  <si>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</si>
  <si>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</si>
  <si>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</si>
  <si>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</si>
  <si>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</si>
  <si>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</si>
  <si>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</si>
  <si>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</si>
  <si>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</si>
  <si>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</si>
  <si>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</si>
  <si>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</si>
  <si>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</si>
  <si>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</si>
  <si>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</si>
  <si>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</si>
  <si>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</si>
  <si>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</si>
  <si>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Q2012RH315</t>
  </si>
  <si>
    <t>Murat Bayram</t>
  </si>
  <si>
    <t>HTG / ENTEK TEKN?K A.S.</t>
  </si>
  <si>
    <t>Cevizli Mah. Tansel Cad.</t>
  </si>
  <si>
    <t>No:18 Maltepe / ISTANBUL</t>
  </si>
  <si>
    <t>Tel: 0 216 459 8660</t>
  </si>
  <si>
    <t>Fax: 0 216 459 8370</t>
  </si>
  <si>
    <t>82555330 – 10100</t>
  </si>
  <si>
    <t>82699195 – 20200</t>
  </si>
  <si>
    <t>82554595 – 10300</t>
  </si>
  <si>
    <t>82559346 – 50400</t>
  </si>
  <si>
    <t>82554595 – 10100</t>
  </si>
  <si>
    <t>Lubricator</t>
  </si>
  <si>
    <t>Bushing (RC1/4XRC1/4 L=70)</t>
  </si>
  <si>
    <t>Grease 650</t>
  </si>
  <si>
    <t>Asbestos free packing set(P6610CH+P6528)</t>
  </si>
  <si>
    <t>Grease PS6</t>
  </si>
  <si>
    <t>8</t>
  </si>
  <si>
    <t>30 days from invoice date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</si>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</sst>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.5" style="1" customWidth="1"/>
    <col min="5" max="5" width="29.375" style="1" customWidth="1"/>
    <col min="6" max="6" width="12.3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88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70</v>
      </c>
      <c r="E7" s="17"/>
      <c r="F7" s="85"/>
      <c r="G7" s="21"/>
      <c r="H7" s="33" t="s">
        <v>1</v>
      </c>
      <c r="I7" s="17"/>
      <c r="J7" s="77">
        <v>41150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74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7" t="s">
        <v>76</v>
      </c>
      <c r="E22" s="102" t="s">
        <v>81</v>
      </c>
      <c r="G22" s="110">
        <v>4</v>
      </c>
      <c r="H22" s="107">
        <f>ROUND(P22,0)</f>
        <v>106</v>
      </c>
      <c r="I22" s="50"/>
      <c r="J22" s="50">
        <f>G22*H22</f>
        <v>424</v>
      </c>
      <c r="K22" s="79" t="s">
        <v>86</v>
      </c>
      <c r="L22" s="108">
        <v>13000</v>
      </c>
      <c r="M22" s="17">
        <v>0.45</v>
      </c>
      <c r="N22" s="113">
        <f>L22*M22/100</f>
        <v>58.5</v>
      </c>
      <c r="O22" s="114">
        <v>0.45</v>
      </c>
      <c r="P22" s="17">
        <f>N22/(1-O22)</f>
        <v>106.36363636363636</v>
      </c>
    </row>
    <row r="23" spans="1:16" s="95" customFormat="1" ht="15.75" customHeight="1">
      <c r="B23" s="103">
        <v>2</v>
      </c>
      <c r="C23" s="100"/>
      <c r="D23" s="117" t="s">
        <v>77</v>
      </c>
      <c r="E23" s="104" t="s">
        <v>82</v>
      </c>
      <c r="G23" s="111">
        <v>4</v>
      </c>
      <c r="H23" s="107">
        <f t="shared" ref="H23:H26" si="0">ROUND(P23,0)</f>
        <v>53</v>
      </c>
      <c r="I23" s="50"/>
      <c r="J23" s="50">
        <f t="shared" ref="J23:J26" si="1">G23*H23</f>
        <v>212</v>
      </c>
      <c r="K23" s="79" t="s">
        <v>86</v>
      </c>
      <c r="L23" s="109">
        <v>6500</v>
      </c>
      <c r="M23" s="17">
        <v>0.45</v>
      </c>
      <c r="N23" s="113">
        <f t="shared" ref="N23:N26" si="2">L23*M23/100</f>
        <v>29.25</v>
      </c>
      <c r="O23" s="114">
        <v>0.45</v>
      </c>
      <c r="P23" s="17">
        <f t="shared" ref="P23:P26" si="3">N23/(1-O23)</f>
        <v>53.18181818181818</v>
      </c>
    </row>
    <row r="24" spans="1:16" s="95" customFormat="1" ht="15.75" customHeight="1">
      <c r="B24" s="100">
        <v>3</v>
      </c>
      <c r="C24" s="100"/>
      <c r="D24" s="117" t="s">
        <v>78</v>
      </c>
      <c r="E24" s="104" t="s">
        <v>83</v>
      </c>
      <c r="G24" s="111">
        <v>4</v>
      </c>
      <c r="H24" s="107">
        <f t="shared" si="0"/>
        <v>101</v>
      </c>
      <c r="I24" s="50"/>
      <c r="J24" s="50">
        <f t="shared" si="1"/>
        <v>404</v>
      </c>
      <c r="K24" s="79" t="s">
        <v>86</v>
      </c>
      <c r="L24" s="109">
        <v>12300</v>
      </c>
      <c r="M24" s="17">
        <v>0.45</v>
      </c>
      <c r="N24" s="113">
        <f t="shared" si="2"/>
        <v>55.35</v>
      </c>
      <c r="O24" s="114">
        <v>0.45</v>
      </c>
      <c r="P24" s="17">
        <f t="shared" si="3"/>
        <v>100.63636363636363</v>
      </c>
    </row>
    <row r="25" spans="1:16" s="95" customFormat="1" ht="15.75" customHeight="1">
      <c r="B25" s="100">
        <v>4</v>
      </c>
      <c r="C25" s="100"/>
      <c r="D25" s="117" t="s">
        <v>79</v>
      </c>
      <c r="E25" s="104" t="s">
        <v>84</v>
      </c>
      <c r="G25" s="111">
        <v>2</v>
      </c>
      <c r="H25" s="107">
        <f t="shared" si="0"/>
        <v>519</v>
      </c>
      <c r="I25" s="50"/>
      <c r="J25" s="50">
        <f t="shared" si="1"/>
        <v>1038</v>
      </c>
      <c r="K25" s="79" t="s">
        <v>86</v>
      </c>
      <c r="L25" s="109">
        <v>63400</v>
      </c>
      <c r="M25" s="17">
        <v>0.45</v>
      </c>
      <c r="N25" s="113">
        <f t="shared" si="2"/>
        <v>285.3</v>
      </c>
      <c r="O25" s="114">
        <v>0.45</v>
      </c>
      <c r="P25" s="17">
        <f t="shared" si="3"/>
        <v>518.72727272727275</v>
      </c>
    </row>
    <row r="26" spans="1:16" s="95" customFormat="1" ht="15.75" customHeight="1">
      <c r="B26" s="100">
        <v>5</v>
      </c>
      <c r="C26" s="100"/>
      <c r="D26" s="117" t="s">
        <v>80</v>
      </c>
      <c r="E26" s="104" t="s">
        <v>85</v>
      </c>
      <c r="G26" s="111">
        <v>2</v>
      </c>
      <c r="H26" s="107">
        <f t="shared" si="0"/>
        <v>101</v>
      </c>
      <c r="I26" s="50"/>
      <c r="J26" s="50">
        <f t="shared" si="1"/>
        <v>202</v>
      </c>
      <c r="K26" s="79" t="s">
        <v>86</v>
      </c>
      <c r="L26" s="109">
        <v>12300</v>
      </c>
      <c r="M26" s="17">
        <v>0.45</v>
      </c>
      <c r="N26" s="113">
        <f t="shared" si="2"/>
        <v>55.35</v>
      </c>
      <c r="O26" s="114">
        <v>0.45</v>
      </c>
      <c r="P26" s="17">
        <f t="shared" si="3"/>
        <v>100.63636363636363</v>
      </c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2280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2280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2280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87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2012-08-29T06:48:47Z</cp:lastPrinted>
  <dcterms:created xsi:type="dcterms:W3CDTF">2000-06-29T05:08:18Z</dcterms:created>
  <dcterms:modified xsi:type="dcterms:W3CDTF">2012-08-29T09:55:20Z</dcterms:modified>
</cp:coreProperties>
</file>