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5" i="1" l="1"/>
  <c r="J32" i="1"/>
  <c r="P22" i="1" l="1"/>
  <c r="N22" i="1"/>
  <c r="L22" i="1"/>
  <c r="J22" i="1" l="1"/>
  <c r="J30" i="1" s="1"/>
  <c r="J37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<sst xmlns="http://schemas.openxmlformats.org/spreadsheetml/2006/main" count="101" uniqueCount="88">
  <si>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</si>
  <si>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</si>
  <si>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</si>
  <si>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</si>
  <si>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</si>
  <si>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</si>
  <si>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</si>
  <si>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</si>
  <si>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</si>
  <si>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</si>
  <si>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</si>
  <si>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</si>
  <si>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</si>
  <si>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</si>
  <si>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</si>
  <si>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</si>
  <si>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</si>
  <si>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</si>
  <si>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</si>
  <si>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</si>
  <si>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</si>
  <si>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</si>
  <si>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</si>
  <si>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</si>
  <si>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</si>
  <si>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</si>
  <si>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</si>
  <si>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</si>
  <si>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</si>
  <si>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</si>
  <si>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</si>
  <si>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</si>
  <si>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</si>
  <si>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</si>
  <si>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</si>
  <si>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</si>
  <si>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</si>
  <si>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</si>
  <si>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</si>
  <si>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</si>
  <si>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</si>
  <si>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</si>
  <si>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</si>
  <si>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</si>
  <si>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</si>
  <si>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</si>
  <si>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</si>
  <si>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</si>
  <si>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</si>
  <si>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</si>
  <si>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</si>
  <si>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</si>
  <si>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</si>
  <si>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</si>
  <si>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</si>
  <si>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</si>
  <si>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</si>
  <si>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</si>
  <si>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</si>
  <si>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</si>
  <si>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</si>
  <si>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</si>
  <si>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</si>
  <si>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</si>
  <si>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</si>
  <si>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</si>
  <si>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</si>
  <si>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</si>
  <si>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</si>
  <si>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</si>
  <si>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</t>
  </si>
  <si>
    <t>Nwabueze Osadebe</t>
  </si>
  <si>
    <t>Procurement Administrator</t>
  </si>
  <si>
    <t>o.nwabueze@tycol.net</t>
  </si>
  <si>
    <t>www.tycol.net</t>
  </si>
  <si>
    <t>+234 80 65513767</t>
  </si>
  <si>
    <t>Q2012RH310</t>
  </si>
  <si>
    <t>Pressure transmitter</t>
  </si>
  <si>
    <t>4-20mA output</t>
  </si>
  <si>
    <t>Stainless steel wetted parts</t>
  </si>
  <si>
    <t>Rc1/2 bottom connection</t>
  </si>
  <si>
    <t>Bolts/nuts: SUS304</t>
  </si>
  <si>
    <t>Electrical Conduit and Explosion-proof G1/2,FM Intrinsically Safe</t>
  </si>
  <si>
    <t>Mounting Bracket: SUS304</t>
  </si>
  <si>
    <t>JTG940A-1E1B2-GXXX2-XX</t>
  </si>
  <si>
    <t>8</t>
  </si>
  <si>
    <t>EXTRA Discount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</si>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</sst>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18" fillId="0" borderId="2" xfId="4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.nwabueze@tycol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yco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87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17"/>
      <c r="F6" s="83"/>
      <c r="G6" s="30"/>
      <c r="I6" s="30"/>
      <c r="J6" s="32"/>
      <c r="K6" s="30"/>
      <c r="L6"/>
      <c r="M6"/>
      <c r="N6"/>
      <c r="O6"/>
      <c r="P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3"/>
      <c r="G7" s="21"/>
      <c r="H7" s="33" t="s">
        <v>1</v>
      </c>
      <c r="I7" s="17"/>
      <c r="J7" s="75">
        <v>41157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2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2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79" t="s">
        <v>27</v>
      </c>
      <c r="C11" s="21"/>
      <c r="D11" s="112" t="s">
        <v>71</v>
      </c>
      <c r="E11" s="17"/>
      <c r="F11" s="82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79" t="s">
        <v>30</v>
      </c>
      <c r="C12" s="21"/>
      <c r="D12" s="112" t="s">
        <v>72</v>
      </c>
      <c r="E12" s="17"/>
      <c r="F12" s="82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79" t="s">
        <v>29</v>
      </c>
      <c r="C13" s="21"/>
      <c r="D13" s="112" t="s">
        <v>73</v>
      </c>
      <c r="E13" s="17"/>
      <c r="F13" s="82"/>
      <c r="G13" s="17"/>
      <c r="H13" s="20" t="s">
        <v>50</v>
      </c>
      <c r="I13" s="21"/>
      <c r="J13" s="80" t="s">
        <v>46</v>
      </c>
      <c r="K13" s="21"/>
      <c r="L13"/>
      <c r="M13"/>
      <c r="N13"/>
      <c r="O13"/>
      <c r="P13"/>
    </row>
    <row r="14" spans="1:230" ht="15.75" customHeight="1">
      <c r="A14" s="17"/>
      <c r="B14" s="79" t="s">
        <v>45</v>
      </c>
      <c r="C14" s="17"/>
      <c r="D14" s="112" t="s">
        <v>74</v>
      </c>
      <c r="E14" s="17"/>
      <c r="F14" s="82"/>
      <c r="G14" s="17"/>
      <c r="H14" s="20" t="s">
        <v>29</v>
      </c>
      <c r="J14" s="84" t="s">
        <v>51</v>
      </c>
      <c r="K14" s="21"/>
      <c r="L14"/>
      <c r="M14"/>
      <c r="N14"/>
      <c r="O14"/>
      <c r="P14"/>
    </row>
    <row r="15" spans="1:230" ht="15.75" customHeight="1">
      <c r="A15" s="17"/>
      <c r="B15" s="81" t="s">
        <v>47</v>
      </c>
      <c r="C15" s="17"/>
      <c r="D15" s="112" t="s">
        <v>75</v>
      </c>
      <c r="E15" s="17"/>
      <c r="F15" s="82"/>
      <c r="G15" s="17"/>
      <c r="H15" s="20" t="s">
        <v>45</v>
      </c>
      <c r="J15" s="86" t="s">
        <v>60</v>
      </c>
      <c r="K15" s="21"/>
      <c r="L15"/>
      <c r="M15"/>
      <c r="N15"/>
      <c r="O15"/>
      <c r="P15"/>
    </row>
    <row r="16" spans="1:230" ht="15.75" customHeight="1">
      <c r="A16" s="17"/>
      <c r="B16" s="81"/>
      <c r="C16" s="17"/>
      <c r="D16" s="89"/>
      <c r="E16" s="17"/>
      <c r="F16" s="82"/>
      <c r="G16" s="17"/>
      <c r="H16" s="20" t="s">
        <v>47</v>
      </c>
      <c r="I16" s="21"/>
      <c r="J16" s="87" t="s">
        <v>57</v>
      </c>
      <c r="K16" s="21"/>
      <c r="L16"/>
      <c r="M16"/>
      <c r="N16"/>
      <c r="O16"/>
      <c r="P16"/>
    </row>
    <row r="17" spans="1:16" ht="15.75" customHeight="1">
      <c r="A17" s="17"/>
      <c r="B17" s="81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0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0"/>
      <c r="H20" s="49"/>
      <c r="I20" s="50"/>
      <c r="J20" s="50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50"/>
      <c r="J21" s="50"/>
      <c r="K21" s="77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84</v>
      </c>
      <c r="E22" s="112" t="s">
        <v>77</v>
      </c>
      <c r="G22" s="107">
        <v>15</v>
      </c>
      <c r="H22" s="104">
        <v>1088</v>
      </c>
      <c r="I22" s="50"/>
      <c r="J22" s="50">
        <f>G22*H22</f>
        <v>16320</v>
      </c>
      <c r="K22" s="77" t="s">
        <v>85</v>
      </c>
      <c r="L22" s="105">
        <f>305+10+11+15+10</f>
        <v>351</v>
      </c>
      <c r="M22" s="17">
        <v>0.155</v>
      </c>
      <c r="N22" s="110">
        <f>L22*M22*1000/100</f>
        <v>544.04999999999995</v>
      </c>
      <c r="O22" s="111">
        <v>0.5</v>
      </c>
      <c r="P22" s="17">
        <f>N22/(1-O22)</f>
        <v>1088.0999999999999</v>
      </c>
    </row>
    <row r="23" spans="1:16" s="93" customFormat="1" ht="15.75" customHeight="1">
      <c r="B23" s="100"/>
      <c r="C23" s="97"/>
      <c r="D23" s="102"/>
      <c r="E23" s="101" t="s">
        <v>78</v>
      </c>
      <c r="H23" s="104"/>
      <c r="I23" s="92"/>
      <c r="J23" s="50"/>
      <c r="K23" s="77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79</v>
      </c>
      <c r="G24" s="108"/>
      <c r="H24" s="104"/>
      <c r="I24" s="92"/>
      <c r="J24" s="50"/>
      <c r="K24" s="77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80</v>
      </c>
      <c r="G25" s="108"/>
      <c r="H25" s="104"/>
      <c r="I25" s="92"/>
      <c r="J25" s="50"/>
      <c r="K25" s="77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81</v>
      </c>
      <c r="G26" s="108"/>
      <c r="H26" s="104"/>
      <c r="I26" s="92"/>
      <c r="J26" s="50"/>
      <c r="K26" s="77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82</v>
      </c>
      <c r="H27" s="104"/>
      <c r="I27" s="92"/>
      <c r="J27" s="50"/>
      <c r="K27" s="77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83</v>
      </c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8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16320</v>
      </c>
      <c r="K30" s="59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7"/>
    </row>
    <row r="32" spans="1:16" ht="15.75" customHeight="1">
      <c r="A32" s="17"/>
      <c r="B32" s="11"/>
      <c r="C32" s="11"/>
      <c r="D32" s="12"/>
      <c r="E32" s="45"/>
      <c r="F32" s="42"/>
      <c r="G32" s="116" t="s">
        <v>86</v>
      </c>
      <c r="H32" s="115">
        <v>-0.05</v>
      </c>
      <c r="I32" s="53"/>
      <c r="J32" s="53">
        <f>H32*J30</f>
        <v>-816</v>
      </c>
      <c r="K32" s="57"/>
    </row>
    <row r="33" spans="1:230" ht="15.75" customHeight="1">
      <c r="A33" s="17"/>
      <c r="B33" s="11"/>
      <c r="C33" s="11"/>
      <c r="D33" s="12"/>
      <c r="E33" s="45"/>
      <c r="F33" s="46"/>
      <c r="G33" s="117" t="s">
        <v>2</v>
      </c>
      <c r="H33" s="54" t="s">
        <v>4</v>
      </c>
      <c r="I33" s="55"/>
      <c r="J33" s="55">
        <v>0</v>
      </c>
      <c r="K33" s="58"/>
    </row>
    <row r="34" spans="1:230" ht="15.75" customHeight="1" thickBot="1">
      <c r="A34" s="17"/>
      <c r="B34" s="61"/>
      <c r="C34" s="61"/>
      <c r="D34" s="60"/>
      <c r="E34" s="69"/>
      <c r="F34" s="70"/>
      <c r="G34" s="118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IF(J30&lt;150, 150, J30+J32)</f>
        <v>15504</v>
      </c>
      <c r="K35" s="59"/>
    </row>
    <row r="36" spans="1:230" ht="15.75" customHeight="1" thickBot="1">
      <c r="A36" s="17"/>
      <c r="B36" s="61"/>
      <c r="C36" s="61"/>
      <c r="D36" s="60"/>
      <c r="E36" s="63"/>
      <c r="F36" s="61"/>
      <c r="G36" s="67" t="s">
        <v>32</v>
      </c>
      <c r="H36" s="65" t="s">
        <v>4</v>
      </c>
      <c r="I36" s="66"/>
      <c r="J36" s="66"/>
      <c r="K36" s="68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15504</v>
      </c>
      <c r="K37" s="59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59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5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5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5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34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88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o.nwabueze@tycol.net"/>
    <hyperlink ref="D14" r:id="rId4" display="http://www.tycol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2012-09-05T14:54:23Z</dcterms:modified>
</cp:coreProperties>
</file>