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<sst xmlns="http://schemas.openxmlformats.org/spreadsheetml/2006/main" count="105" uniqueCount="92">
  <si>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</si>
  <si>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</si>
  <si>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</si>
  <si>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</si>
  <si>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</si>
  <si>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</si>
  <si>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</si>
  <si>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</si>
  <si>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</si>
  <si>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</si>
  <si>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</si>
  <si>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</si>
  <si>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</si>
  <si>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</si>
  <si>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</si>
  <si>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</si>
  <si>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</si>
  <si>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</si>
  <si>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</si>
  <si>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</si>
  <si>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</si>
  <si>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</si>
  <si>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</si>
  <si>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</si>
  <si>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</si>
  <si>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</si>
  <si>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</si>
  <si>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</si>
  <si>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</si>
  <si>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</si>
  <si>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</si>
  <si>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</si>
  <si>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</si>
  <si>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</si>
  <si>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</si>
  <si>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</si>
  <si>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</si>
  <si>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</si>
  <si>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</si>
  <si>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</si>
  <si>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</si>
  <si>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</si>
  <si>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</si>
  <si>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</si>
  <si>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</si>
  <si>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</si>
  <si>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</si>
  <si>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</si>
  <si>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</si>
  <si>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</si>
  <si>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</si>
  <si>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</si>
  <si>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</si>
  <si>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</si>
  <si>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</si>
  <si>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</si>
  <si>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</si>
  <si>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</si>
  <si>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</si>
  <si>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</si>
  <si>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</si>
  <si>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</si>
  <si>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</si>
  <si>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</si>
  <si>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</si>
  <si>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</si>
  <si>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</si>
  <si>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</si>
  <si>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</si>
  <si>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</si>
  <si>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Q2012RH304</t>
  </si>
  <si>
    <t>EAST WIND Ship- and Shipyard Supplies</t>
  </si>
  <si>
    <t>Import-Export GmbH</t>
  </si>
  <si>
    <t>Tel.</t>
  </si>
  <si>
    <t>Fax.</t>
  </si>
  <si>
    <t>personal Fax.</t>
  </si>
  <si>
    <t>Email</t>
  </si>
  <si>
    <t>Internet</t>
  </si>
  <si>
    <t>: +49-40-78850-16</t>
  </si>
  <si>
    <t>: +49-40-78850-25</t>
  </si>
  <si>
    <t>: +49-40-78850-8816</t>
  </si>
  <si>
    <t>: sri@east-wind.de</t>
  </si>
  <si>
    <t>: www.east-wind.de</t>
  </si>
  <si>
    <t xml:space="preserve">Stefan Rieckenberg </t>
  </si>
  <si>
    <t>SRI/209094</t>
  </si>
  <si>
    <t>Mattentwiete 8</t>
  </si>
  <si>
    <t>20457 Hamburg</t>
  </si>
  <si>
    <t>AEU-12-205</t>
  </si>
  <si>
    <t>Sugimoto 09/08/12</t>
  </si>
  <si>
    <t>See details in attachment</t>
  </si>
  <si>
    <t xml:space="preserve">HLS 3/4B Valve for replacement of R-5N645-41-010 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</si>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</sst>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ri@east-wind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ast-wind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3" customWidth="1"/>
    <col min="14" max="14" width="11.625" style="83" customWidth="1"/>
    <col min="15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15"/>
      <c r="E6" s="115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5" t="s">
        <v>71</v>
      </c>
      <c r="E7" s="115"/>
      <c r="F7"/>
      <c r="G7" s="21"/>
      <c r="H7" s="33" t="s">
        <v>1</v>
      </c>
      <c r="I7" s="17"/>
      <c r="J7" s="76">
        <v>41130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F8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85</v>
      </c>
      <c r="E9" s="115"/>
      <c r="F9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86</v>
      </c>
      <c r="F10"/>
      <c r="G10" s="21"/>
      <c r="H10" s="20" t="s">
        <v>16</v>
      </c>
      <c r="J10" s="17" t="s">
        <v>84</v>
      </c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5" t="s">
        <v>83</v>
      </c>
      <c r="E11" s="115"/>
      <c r="F11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5" t="s">
        <v>73</v>
      </c>
      <c r="E12" s="115" t="s">
        <v>78</v>
      </c>
      <c r="F12"/>
      <c r="G12" s="17"/>
      <c r="H12" s="20" t="s">
        <v>6</v>
      </c>
      <c r="I12" s="21"/>
      <c r="J12" s="21" t="s">
        <v>52</v>
      </c>
      <c r="K12" s="21"/>
      <c r="L12" t="s">
        <v>87</v>
      </c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5" t="s">
        <v>74</v>
      </c>
      <c r="E13" s="115" t="s">
        <v>79</v>
      </c>
      <c r="F13" s="114"/>
      <c r="G13" s="17"/>
      <c r="H13" s="20" t="s">
        <v>50</v>
      </c>
      <c r="I13" s="21"/>
      <c r="J13" s="81" t="s">
        <v>46</v>
      </c>
      <c r="K13" s="21"/>
      <c r="L13" t="s">
        <v>88</v>
      </c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5" t="s">
        <v>75</v>
      </c>
      <c r="E14" s="115" t="s">
        <v>80</v>
      </c>
      <c r="F14" s="114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5" t="s">
        <v>76</v>
      </c>
      <c r="E15" s="115" t="s">
        <v>81</v>
      </c>
      <c r="F15" s="114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5" t="s">
        <v>77</v>
      </c>
      <c r="E16" s="115" t="s">
        <v>82</v>
      </c>
      <c r="F16" s="114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F17" s="114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6" t="s">
        <v>90</v>
      </c>
      <c r="E22" s="99"/>
      <c r="G22" s="107">
        <v>1</v>
      </c>
      <c r="H22" s="104">
        <v>1688</v>
      </c>
      <c r="I22" s="49"/>
      <c r="J22" s="49">
        <f>G22*H22</f>
        <v>1688</v>
      </c>
      <c r="K22" s="78" t="s">
        <v>91</v>
      </c>
      <c r="L22" s="105">
        <v>259000</v>
      </c>
      <c r="M22" s="17">
        <v>0.316</v>
      </c>
      <c r="N22" s="110">
        <f>L22*M22/97</f>
        <v>843.75257731958766</v>
      </c>
      <c r="O22" s="111">
        <v>0.5</v>
      </c>
      <c r="P22" s="17">
        <f>N22/(1-O22)</f>
        <v>1687.5051546391753</v>
      </c>
    </row>
    <row r="23" spans="1:16" s="93" customFormat="1" ht="15.75" customHeight="1">
      <c r="B23" s="100"/>
      <c r="C23" s="97"/>
      <c r="D23" s="102"/>
      <c r="E23" s="101" t="s">
        <v>89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/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1688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1688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1688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F13:F17"/>
  </mergeCells>
  <phoneticPr fontId="0"/>
  <hyperlinks>
    <hyperlink ref="J15" r:id="rId1"/>
    <hyperlink ref="J16" r:id="rId2"/>
    <hyperlink ref="E15" r:id="rId3" display="mailto:sri@east-wind.de"/>
    <hyperlink ref="E16" r:id="rId4" display="http://www.east-wind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2012-08-09T08:54:03Z</dcterms:modified>
</cp:coreProperties>
</file>