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J25" i="1" l="1"/>
  <c r="J24" i="1"/>
  <c r="J23" i="1"/>
  <c r="J22" i="1"/>
  <c r="J21" i="1"/>
  <c r="J20" i="1"/>
  <c r="O20" i="1"/>
  <c r="M20" i="1"/>
  <c r="J27" i="1" l="1"/>
  <c r="J31" i="1" s="1"/>
  <c r="J33" i="1" s="1"/>
</calcChain>
</file>

<file path=xl/sharedStrings.xml><?xml version="1.0" encoding="utf-8"?>
<sst xmlns="http://schemas.openxmlformats.org/spreadsheetml/2006/main" count="97" uniqueCount="79">
  <si>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</si>
  <si>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</si>
  <si>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</si>
  <si>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</si>
  <si>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</si>
  <si>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</si>
  <si>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</si>
  <si>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</si>
  <si>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</si>
  <si>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</si>
  <si>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</si>
  <si>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</si>
  <si>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</si>
  <si>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</si>
  <si>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</si>
  <si>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</si>
  <si>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</si>
  <si>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</si>
  <si>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</si>
  <si>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</si>
  <si>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</si>
  <si>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</si>
  <si>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</si>
  <si>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</si>
  <si>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</si>
  <si>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</si>
  <si>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</si>
  <si>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</si>
  <si>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</si>
  <si>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</si>
  <si>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</si>
  <si>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</si>
  <si>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</si>
  <si>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</si>
  <si>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</si>
  <si>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</si>
  <si>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</si>
  <si>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</si>
  <si>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</si>
  <si>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</si>
  <si>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</si>
  <si>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</si>
  <si>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</si>
  <si>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</si>
  <si>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</si>
  <si>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</si>
  <si>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</si>
  <si>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</si>
  <si>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</si>
  <si>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</si>
  <si>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</si>
  <si>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</si>
  <si>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</si>
  <si>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</si>
  <si>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</si>
  <si>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</si>
  <si>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</si>
  <si>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</si>
  <si>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</si>
  <si>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</si>
  <si>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</si>
  <si>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30 days from invoice date</t>
  </si>
  <si>
    <t>Q2012RH295</t>
  </si>
  <si>
    <t>Oreste Forloni</t>
  </si>
  <si>
    <t>Ufficio Acquisti</t>
  </si>
  <si>
    <t>Dott. Ing. Scandura &amp; FEM Srl</t>
  </si>
  <si>
    <t>Gruppo WIKA</t>
  </si>
  <si>
    <t>Via Ambrosoli, 8</t>
  </si>
  <si>
    <t>20090  Rodano Millepini (MI)</t>
  </si>
  <si>
    <t>Tel. +39 02 959574.39</t>
  </si>
  <si>
    <t>Fax +39 02 95328231</t>
  </si>
  <si>
    <t xml:space="preserve">oreste.forloni@scandura.it </t>
  </si>
  <si>
    <t>80340349-001</t>
  </si>
  <si>
    <t>80340349-002</t>
  </si>
  <si>
    <t>80340349-003</t>
  </si>
  <si>
    <t>80340349-004</t>
  </si>
  <si>
    <t>80340349-005</t>
  </si>
  <si>
    <t>80340349-006</t>
  </si>
  <si>
    <t>Pen cartridge (set of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</si>
</sst>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4" fillId="0" borderId="0" xfId="0" applyNumberFormat="1" applyFont="1" applyAlignme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essandro.filippi@scandura.it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3"/>
  <sheetViews>
    <sheetView tabSelected="1" zoomScaleNormal="100" workbookViewId="0">
      <selection activeCell="P15" sqref="P1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9" t="s">
        <v>24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0" t="s">
        <v>25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5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5" t="s">
        <v>63</v>
      </c>
      <c r="F7" s="21"/>
      <c r="G7" s="21"/>
      <c r="H7" s="33" t="s">
        <v>1</v>
      </c>
      <c r="I7" s="17"/>
      <c r="J7" s="75">
        <v>41117</v>
      </c>
      <c r="K7" s="21"/>
    </row>
    <row r="8" spans="1:230" ht="15.75" customHeight="1">
      <c r="A8" s="17"/>
      <c r="B8" s="21"/>
      <c r="C8" s="21"/>
      <c r="D8" s="95" t="s">
        <v>64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5"/>
      <c r="F9" s="21"/>
      <c r="G9" s="33"/>
      <c r="H9" s="17"/>
      <c r="J9" s="17"/>
      <c r="K9" s="21"/>
      <c r="L9" s="97"/>
    </row>
    <row r="10" spans="1:230" ht="15.75" customHeight="1">
      <c r="A10" s="17"/>
      <c r="B10" s="21"/>
      <c r="C10" s="21"/>
      <c r="D10" s="95" t="s">
        <v>65</v>
      </c>
      <c r="F10" s="21"/>
      <c r="G10" s="21"/>
      <c r="H10" s="20" t="s">
        <v>16</v>
      </c>
      <c r="J10" s="17"/>
      <c r="K10" s="35"/>
      <c r="L10" s="97"/>
    </row>
    <row r="11" spans="1:230" ht="15.75" customHeight="1">
      <c r="A11" s="17"/>
      <c r="B11" s="77" t="s">
        <v>27</v>
      </c>
      <c r="C11" s="21"/>
      <c r="D11" s="95" t="s">
        <v>66</v>
      </c>
      <c r="E11" s="8"/>
      <c r="F11" s="21"/>
      <c r="G11" s="17"/>
      <c r="H11" s="20" t="s">
        <v>17</v>
      </c>
      <c r="I11" s="20"/>
      <c r="J11" s="34" t="s">
        <v>62</v>
      </c>
      <c r="K11" s="21"/>
    </row>
    <row r="12" spans="1:230" ht="15.75" customHeight="1">
      <c r="A12" s="17"/>
      <c r="B12" s="77" t="s">
        <v>30</v>
      </c>
      <c r="C12" s="21"/>
      <c r="D12" s="95" t="s">
        <v>67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5" t="s">
        <v>68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5" t="s">
        <v>69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5" t="s">
        <v>70</v>
      </c>
      <c r="E15" s="8"/>
      <c r="F15" s="21"/>
      <c r="G15" s="17"/>
      <c r="H15" s="20" t="s">
        <v>47</v>
      </c>
      <c r="J15" s="83" t="s">
        <v>59</v>
      </c>
      <c r="K15" s="21"/>
    </row>
    <row r="16" spans="1:230" ht="15.75" customHeight="1">
      <c r="A16" s="17"/>
      <c r="B16" s="79"/>
      <c r="C16" s="17"/>
      <c r="D16" s="95" t="s">
        <v>71</v>
      </c>
      <c r="E16" s="21"/>
      <c r="F16" s="21"/>
      <c r="G16" s="17"/>
      <c r="H16" s="20" t="s">
        <v>49</v>
      </c>
      <c r="I16" s="21"/>
      <c r="J16" s="84" t="s">
        <v>56</v>
      </c>
      <c r="K16" s="21"/>
    </row>
    <row r="17" spans="1:15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5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5" ht="16.5" customHeight="1">
      <c r="A20" s="17"/>
      <c r="B20" s="96">
        <v>1</v>
      </c>
      <c r="C20" s="95"/>
      <c r="D20" s="95" t="s">
        <v>72</v>
      </c>
      <c r="E20" s="95" t="s">
        <v>78</v>
      </c>
      <c r="F20" s="39"/>
      <c r="G20" s="39">
        <v>1</v>
      </c>
      <c r="H20" s="49">
        <v>33.299999999999997</v>
      </c>
      <c r="I20" s="50"/>
      <c r="J20" s="50">
        <f>G20*H20</f>
        <v>33.299999999999997</v>
      </c>
      <c r="K20" s="12">
        <v>5</v>
      </c>
      <c r="L20" s="80">
        <v>12.1</v>
      </c>
      <c r="M20" s="80">
        <f>L20*1.1</f>
        <v>13.31</v>
      </c>
      <c r="N20" s="102">
        <v>0.6</v>
      </c>
      <c r="O20" s="80">
        <f>M20/(1-N20)</f>
        <v>33.274999999999999</v>
      </c>
    </row>
    <row r="21" spans="1:15" s="40" customFormat="1" ht="15.75" customHeight="1">
      <c r="B21" s="96">
        <v>2</v>
      </c>
      <c r="C21" s="95"/>
      <c r="D21" s="95" t="s">
        <v>73</v>
      </c>
      <c r="E21" s="95" t="s">
        <v>78</v>
      </c>
      <c r="F21" s="39"/>
      <c r="G21" s="39">
        <v>1</v>
      </c>
      <c r="H21" s="49">
        <v>33.299999999999997</v>
      </c>
      <c r="I21" s="50"/>
      <c r="J21" s="50">
        <f t="shared" ref="J21:J25" si="0">G21*H21</f>
        <v>33.299999999999997</v>
      </c>
      <c r="K21" s="12">
        <v>5</v>
      </c>
      <c r="N21" s="86"/>
    </row>
    <row r="22" spans="1:15" s="40" customFormat="1" ht="15.75" customHeight="1">
      <c r="B22" s="96">
        <v>3</v>
      </c>
      <c r="C22" s="95"/>
      <c r="D22" s="95" t="s">
        <v>74</v>
      </c>
      <c r="E22" s="95" t="s">
        <v>78</v>
      </c>
      <c r="F22" s="39"/>
      <c r="G22" s="39">
        <v>1</v>
      </c>
      <c r="H22" s="49">
        <v>33.299999999999997</v>
      </c>
      <c r="I22" s="50"/>
      <c r="J22" s="50">
        <f t="shared" si="0"/>
        <v>33.299999999999997</v>
      </c>
      <c r="K22" s="12">
        <v>5</v>
      </c>
      <c r="N22" s="86"/>
    </row>
    <row r="23" spans="1:15" s="40" customFormat="1" ht="15.75" customHeight="1">
      <c r="B23" s="96">
        <v>4</v>
      </c>
      <c r="C23" s="95"/>
      <c r="D23" s="95" t="s">
        <v>75</v>
      </c>
      <c r="E23" s="95" t="s">
        <v>78</v>
      </c>
      <c r="F23" s="39"/>
      <c r="G23" s="39">
        <v>1</v>
      </c>
      <c r="H23" s="49">
        <v>33.299999999999997</v>
      </c>
      <c r="I23" s="50"/>
      <c r="J23" s="50">
        <f t="shared" si="0"/>
        <v>33.299999999999997</v>
      </c>
      <c r="K23" s="12">
        <v>5</v>
      </c>
    </row>
    <row r="24" spans="1:15" s="40" customFormat="1" ht="15.75" customHeight="1">
      <c r="B24" s="96">
        <v>5</v>
      </c>
      <c r="C24" s="95"/>
      <c r="D24" s="95" t="s">
        <v>76</v>
      </c>
      <c r="E24" s="95" t="s">
        <v>78</v>
      </c>
      <c r="F24" s="39"/>
      <c r="G24" s="39">
        <v>1</v>
      </c>
      <c r="H24" s="49">
        <v>33.299999999999997</v>
      </c>
      <c r="I24" s="50"/>
      <c r="J24" s="50">
        <f t="shared" si="0"/>
        <v>33.299999999999997</v>
      </c>
      <c r="K24" s="12">
        <v>5</v>
      </c>
    </row>
    <row r="25" spans="1:15" s="40" customFormat="1" ht="15.75" customHeight="1">
      <c r="B25" s="101">
        <v>6</v>
      </c>
      <c r="C25" s="95"/>
      <c r="D25" s="95" t="s">
        <v>77</v>
      </c>
      <c r="E25" s="95" t="s">
        <v>78</v>
      </c>
      <c r="F25" s="39"/>
      <c r="G25" s="39">
        <v>1</v>
      </c>
      <c r="H25" s="49">
        <v>33.299999999999997</v>
      </c>
      <c r="I25" s="50"/>
      <c r="J25" s="50">
        <f t="shared" si="0"/>
        <v>33.299999999999997</v>
      </c>
      <c r="K25" s="12">
        <v>5</v>
      </c>
    </row>
    <row r="26" spans="1:15" s="40" customFormat="1" ht="15.75" customHeight="1" thickBot="1">
      <c r="B26" s="87"/>
      <c r="C26" s="88"/>
      <c r="D26" s="89"/>
      <c r="E26" s="90"/>
      <c r="F26" s="91"/>
      <c r="G26" s="98"/>
      <c r="H26" s="92"/>
      <c r="I26" s="93"/>
      <c r="J26" s="93"/>
      <c r="K26" s="94"/>
    </row>
    <row r="27" spans="1:15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166.5</v>
      </c>
      <c r="K27" s="60"/>
    </row>
    <row r="28" spans="1:15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0</v>
      </c>
      <c r="K28" s="58"/>
    </row>
    <row r="29" spans="1:15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15" ht="15.75" customHeight="1" thickBot="1">
      <c r="A30" s="17"/>
      <c r="B30" s="62"/>
      <c r="C30" s="62"/>
      <c r="D30" s="61"/>
      <c r="E30" s="68"/>
      <c r="F30" s="69"/>
      <c r="G30" s="70" t="s">
        <v>20</v>
      </c>
      <c r="H30" s="71" t="s">
        <v>4</v>
      </c>
      <c r="I30" s="72"/>
      <c r="J30" s="72"/>
      <c r="K30" s="73"/>
    </row>
    <row r="31" spans="1:15" ht="15.75" customHeight="1">
      <c r="A31" s="17"/>
      <c r="B31" s="11"/>
      <c r="C31" s="11"/>
      <c r="D31" s="12"/>
      <c r="E31" s="21"/>
      <c r="F31" s="11"/>
      <c r="G31" s="31" t="s">
        <v>35</v>
      </c>
      <c r="H31" s="51" t="s">
        <v>4</v>
      </c>
      <c r="I31" s="50"/>
      <c r="J31" s="50">
        <f>SUM(J27:J30)</f>
        <v>166.5</v>
      </c>
      <c r="K31" s="60"/>
    </row>
    <row r="32" spans="1:15" ht="15.75" customHeight="1" thickBot="1">
      <c r="A32" s="17"/>
      <c r="B32" s="62"/>
      <c r="C32" s="62"/>
      <c r="D32" s="61"/>
      <c r="E32" s="63"/>
      <c r="F32" s="62"/>
      <c r="G32" s="66" t="s">
        <v>34</v>
      </c>
      <c r="H32" s="64" t="s">
        <v>4</v>
      </c>
      <c r="I32" s="65"/>
      <c r="J32" s="65"/>
      <c r="K32" s="67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166.5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4" t="s">
        <v>36</v>
      </c>
      <c r="E42" s="11"/>
      <c r="F42" s="11"/>
      <c r="G42" s="13"/>
      <c r="H42" s="14"/>
      <c r="I42" s="11"/>
      <c r="J42" s="76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6" t="s">
        <v>37</v>
      </c>
      <c r="E43" s="18" t="s">
        <v>60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38</v>
      </c>
      <c r="E44" s="85" t="s">
        <v>61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39</v>
      </c>
      <c r="E45" s="17" t="s">
        <v>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40</v>
      </c>
      <c r="E46" s="22" t="s">
        <v>21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41</v>
      </c>
      <c r="E47" s="23" t="s">
        <v>50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42</v>
      </c>
      <c r="E48" s="17" t="s">
        <v>51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 t="s">
        <v>43</v>
      </c>
      <c r="E49" s="11" t="s">
        <v>22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"/>
      <c r="C54" s="8"/>
      <c r="D54" s="11"/>
      <c r="E54" s="11"/>
      <c r="F54" s="11"/>
      <c r="G54" s="24"/>
      <c r="H54" s="11"/>
      <c r="I54" s="11"/>
      <c r="J54" s="24"/>
      <c r="K54" s="25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11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57</v>
      </c>
      <c r="C56" s="8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2">
    <mergeCell ref="A4:K4"/>
    <mergeCell ref="A5:K5"/>
  </mergeCells>
  <phoneticPr fontId="0"/>
  <hyperlinks>
    <hyperlink ref="J15" r:id="rId1"/>
    <hyperlink ref="J16" r:id="rId2"/>
    <hyperlink ref="D16" r:id="rId3" display="mailto:alessandro.filippi@scandura.it"/>
  </hyperlinks>
  <printOptions horizontalCentered="1"/>
  <pageMargins left="0.33" right="0.27" top="0.32" bottom="0.33" header="0.24" footer="0.196850393700787"/>
  <pageSetup paperSize="9" scale="81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2012-07-27T06:46:14Z</dcterms:modified>
</cp:coreProperties>
</file>