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15" windowWidth="20730" windowHeight="6060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/>
  <c r="J34" i="1" s="1"/>
  <c r="J38" i="1" s="1"/>
  <c r="J40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<sst xmlns="http://schemas.openxmlformats.org/spreadsheetml/2006/main" count="94" uniqueCount="81">
  <si>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</si>
  <si>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</si>
  <si>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</si>
  <si>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</si>
  <si>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</si>
  <si>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</si>
  <si>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</si>
  <si>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</si>
  <si>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</si>
  <si>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</si>
  <si>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</si>
  <si>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</si>
  <si>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</si>
  <si>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</si>
  <si>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</si>
  <si>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</si>
  <si>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</si>
  <si>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</si>
  <si>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</si>
  <si>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</si>
  <si>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</si>
  <si>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</si>
  <si>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</si>
  <si>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</si>
  <si>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</si>
  <si>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</si>
  <si>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</si>
  <si>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</si>
  <si>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</si>
  <si>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</si>
  <si>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</si>
  <si>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</si>
  <si>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</si>
  <si>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</si>
  <si>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</si>
  <si>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</si>
  <si>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</si>
  <si>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</si>
  <si>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</si>
  <si>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</si>
  <si>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</si>
  <si>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</si>
  <si>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</si>
  <si>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</si>
  <si>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</si>
  <si>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</si>
  <si>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</si>
  <si>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</si>
  <si>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</si>
  <si>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</si>
  <si>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</si>
  <si>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</si>
  <si>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</si>
  <si>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</si>
  <si>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</si>
  <si>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</si>
  <si>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</si>
  <si>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</si>
  <si>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</si>
  <si>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</si>
  <si>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</si>
  <si>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</si>
  <si>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</si>
  <si>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</si>
  <si>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</si>
  <si>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30 days from invoice date</t>
  </si>
  <si>
    <t>Gauge : Without</t>
  </si>
  <si>
    <t>Type :  Direct mount type without bracket</t>
  </si>
  <si>
    <t>Air Piping Connection: 1/4 NPT</t>
  </si>
  <si>
    <t>Electrical Connection: 1/2NPT</t>
  </si>
  <si>
    <t>Mounting Thread: M8</t>
  </si>
  <si>
    <t>KEMA/ATEX Intrinsically Safe</t>
  </si>
  <si>
    <t>With T type joint</t>
  </si>
  <si>
    <t>With NAMUR joints for Direct mounting type</t>
  </si>
  <si>
    <t>SVX positioner</t>
  </si>
  <si>
    <t xml:space="preserve"> SVX102-LNSDX-T4C-MD</t>
  </si>
  <si>
    <t>Scale unit : 1000Kpas</t>
  </si>
  <si>
    <t>Q2012RH289</t>
  </si>
  <si>
    <t>Secif</t>
  </si>
  <si>
    <t>Katia</t>
  </si>
  <si>
    <t>info@secif.com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</si>
</sst>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ＭＳ Ｐゴシック"/>
    </font>
    <font>
      <sz val="10"/>
      <name val="ＭＳ Ｐゴシック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/>
    <xf numFmtId="0" fontId="18" fillId="0" borderId="0" xfId="0" applyFont="1"/>
    <xf numFmtId="0" fontId="19" fillId="0" borderId="0" xfId="0" applyFont="1"/>
    <xf numFmtId="10" fontId="9" fillId="0" borderId="0" xfId="0" applyNumberFormat="1" applyFont="1" applyAlignment="1">
      <alignment vertical="center"/>
    </xf>
    <xf numFmtId="169" fontId="9" fillId="0" borderId="0" xfId="3" applyNumberFormat="1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9" fontId="9" fillId="0" borderId="0" xfId="4" applyFont="1" applyAlignment="1">
      <alignment horizontal="center" vertical="center"/>
    </xf>
    <xf numFmtId="0" fontId="9" fillId="0" borderId="0" xfId="2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D15" sqref="D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7" t="s">
        <v>78</v>
      </c>
      <c r="E7" s="17"/>
      <c r="F7" s="84"/>
      <c r="G7" s="21"/>
      <c r="H7" s="33" t="s">
        <v>1</v>
      </c>
      <c r="I7" s="17"/>
      <c r="J7" s="77">
        <v>41115</v>
      </c>
      <c r="K7" s="21"/>
    </row>
    <row r="8" spans="1:230" ht="15.75" customHeight="1">
      <c r="A8" s="17"/>
      <c r="B8" s="21"/>
      <c r="C8" s="21"/>
      <c r="D8" s="17"/>
      <c r="E8" s="17"/>
      <c r="F8" s="8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/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104"/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104" t="s">
        <v>79</v>
      </c>
      <c r="E11" s="17"/>
      <c r="F11" s="83"/>
      <c r="G11" s="17"/>
      <c r="H11" s="20" t="s">
        <v>17</v>
      </c>
      <c r="I11" s="20"/>
      <c r="J11" s="34" t="s">
        <v>77</v>
      </c>
      <c r="K11" s="21"/>
    </row>
    <row r="12" spans="1:230" ht="15.75" customHeight="1">
      <c r="A12" s="17"/>
      <c r="B12" s="80" t="s">
        <v>30</v>
      </c>
      <c r="C12" s="21"/>
      <c r="D12" s="104"/>
      <c r="E12" s="17"/>
      <c r="F12" s="83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0" t="s">
        <v>29</v>
      </c>
      <c r="C13" s="21"/>
      <c r="D13" s="97"/>
      <c r="E13" s="17"/>
      <c r="F13" s="83"/>
      <c r="G13" s="17"/>
      <c r="H13" s="20" t="s">
        <v>50</v>
      </c>
      <c r="I13" s="21"/>
      <c r="J13" s="81" t="s">
        <v>46</v>
      </c>
      <c r="K13" s="21"/>
      <c r="L13" s="98"/>
    </row>
    <row r="14" spans="1:230" ht="15.75" customHeight="1">
      <c r="A14" s="17"/>
      <c r="B14" s="80" t="s">
        <v>45</v>
      </c>
      <c r="C14" s="17"/>
      <c r="D14" s="86" t="s">
        <v>80</v>
      </c>
      <c r="E14" s="17"/>
      <c r="F14" s="83"/>
      <c r="G14" s="17"/>
      <c r="H14" s="20" t="s">
        <v>29</v>
      </c>
      <c r="J14" s="85" t="s">
        <v>51</v>
      </c>
      <c r="K14" s="21"/>
      <c r="L14" s="99"/>
    </row>
    <row r="15" spans="1:230" ht="15.75" customHeight="1">
      <c r="A15" s="17"/>
      <c r="B15" s="82" t="s">
        <v>47</v>
      </c>
      <c r="C15" s="17"/>
      <c r="D15" s="86"/>
      <c r="E15" s="17"/>
      <c r="F15" s="83"/>
      <c r="G15" s="17"/>
      <c r="H15" s="20" t="s">
        <v>45</v>
      </c>
      <c r="J15" s="87" t="s">
        <v>59</v>
      </c>
      <c r="K15" s="21"/>
      <c r="L15" s="99"/>
    </row>
    <row r="16" spans="1:230" ht="15.75" customHeight="1">
      <c r="A16" s="17"/>
      <c r="B16" s="82"/>
      <c r="C16" s="17"/>
      <c r="D16" s="90"/>
      <c r="E16" s="17"/>
      <c r="F16" s="83"/>
      <c r="G16" s="17"/>
      <c r="H16" s="20" t="s">
        <v>47</v>
      </c>
      <c r="I16" s="21"/>
      <c r="J16" s="88" t="s">
        <v>56</v>
      </c>
      <c r="K16" s="21"/>
      <c r="L16" s="99"/>
    </row>
    <row r="17" spans="1:17" ht="15.75" customHeight="1">
      <c r="A17" s="17"/>
      <c r="B17" s="82"/>
      <c r="C17" s="17"/>
      <c r="D17" s="36"/>
      <c r="E17" s="21"/>
      <c r="F17" s="21"/>
      <c r="G17" s="17"/>
      <c r="H17" s="17"/>
      <c r="I17" s="21"/>
      <c r="J17" s="8"/>
      <c r="K17" s="21"/>
      <c r="L17" s="99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7" s="94" customFormat="1" ht="15.75" customHeight="1">
      <c r="B21" s="93"/>
      <c r="C21" s="93"/>
      <c r="D21" s="95"/>
      <c r="E21" s="96"/>
      <c r="H21" s="93"/>
      <c r="I21" s="93"/>
      <c r="K21" s="93"/>
      <c r="L21" s="102"/>
    </row>
    <row r="22" spans="1:17" s="94" customFormat="1" ht="15.75" customHeight="1">
      <c r="C22" s="93"/>
      <c r="D22" s="95"/>
      <c r="H22" s="93"/>
      <c r="I22" s="93"/>
      <c r="K22" s="93"/>
      <c r="L22" s="94" t="s">
        <v>64</v>
      </c>
    </row>
    <row r="23" spans="1:17" s="94" customFormat="1" ht="15.75" customHeight="1">
      <c r="B23" s="93">
        <v>1</v>
      </c>
      <c r="C23" s="93"/>
      <c r="D23" s="95" t="s">
        <v>75</v>
      </c>
      <c r="E23" s="95" t="s">
        <v>74</v>
      </c>
      <c r="G23" s="94">
        <v>3</v>
      </c>
      <c r="H23" s="93">
        <v>986</v>
      </c>
      <c r="I23" s="93"/>
      <c r="J23" s="94">
        <f>G23*H23</f>
        <v>2958</v>
      </c>
      <c r="K23" s="93">
        <v>6</v>
      </c>
      <c r="L23" s="94">
        <f>143+15+5+20+3</f>
        <v>186</v>
      </c>
      <c r="M23" s="101">
        <v>0.318</v>
      </c>
      <c r="N23" s="17">
        <f>L23*M23*1000/100</f>
        <v>591.48</v>
      </c>
      <c r="O23" s="100">
        <v>0.4</v>
      </c>
      <c r="P23" s="17">
        <f>N23/(1-O23)</f>
        <v>985.80000000000007</v>
      </c>
    </row>
    <row r="24" spans="1:17" s="94" customFormat="1" ht="15.75" customHeight="1">
      <c r="B24" s="93"/>
      <c r="C24" s="93"/>
      <c r="E24" s="86" t="s">
        <v>67</v>
      </c>
      <c r="H24" s="93"/>
      <c r="I24" s="93"/>
      <c r="K24" s="93"/>
    </row>
    <row r="25" spans="1:17" s="94" customFormat="1" ht="15.75" customHeight="1">
      <c r="B25" s="93"/>
      <c r="C25" s="93"/>
      <c r="D25" s="95"/>
      <c r="E25" s="86" t="s">
        <v>70</v>
      </c>
      <c r="H25" s="93"/>
      <c r="I25" s="93"/>
      <c r="K25" s="93"/>
    </row>
    <row r="26" spans="1:17" s="94" customFormat="1" ht="15.75" customHeight="1">
      <c r="B26" s="93"/>
      <c r="C26" s="93"/>
      <c r="D26" s="95"/>
      <c r="E26" s="86" t="s">
        <v>66</v>
      </c>
      <c r="H26" s="93"/>
      <c r="I26" s="93"/>
      <c r="K26" s="93"/>
      <c r="M26" s="103"/>
      <c r="O26" s="103"/>
      <c r="Q26" s="101"/>
    </row>
    <row r="27" spans="1:17" s="94" customFormat="1" ht="15.75" customHeight="1">
      <c r="B27" s="93"/>
      <c r="C27" s="93"/>
      <c r="D27" s="95"/>
      <c r="E27" s="86" t="s">
        <v>69</v>
      </c>
      <c r="H27" s="93"/>
      <c r="I27" s="93"/>
      <c r="K27" s="93"/>
      <c r="M27" s="103"/>
      <c r="O27" s="103"/>
      <c r="Q27" s="101"/>
    </row>
    <row r="28" spans="1:17" s="94" customFormat="1" ht="15.75" customHeight="1">
      <c r="B28" s="93"/>
      <c r="C28" s="93"/>
      <c r="D28" s="95"/>
      <c r="E28" s="86" t="s">
        <v>68</v>
      </c>
      <c r="H28" s="93"/>
      <c r="I28" s="93"/>
      <c r="K28" s="93"/>
      <c r="M28" s="103"/>
      <c r="O28" s="103"/>
      <c r="Q28" s="101"/>
    </row>
    <row r="29" spans="1:17" s="94" customFormat="1" ht="15.75" customHeight="1">
      <c r="B29" s="93"/>
      <c r="C29" s="93"/>
      <c r="D29" s="95"/>
      <c r="E29" s="86" t="s">
        <v>71</v>
      </c>
      <c r="H29" s="93"/>
      <c r="I29" s="93"/>
      <c r="K29" s="93"/>
    </row>
    <row r="30" spans="1:17" s="94" customFormat="1" ht="15.75" customHeight="1">
      <c r="B30" s="93"/>
      <c r="C30" s="93"/>
      <c r="D30" s="95"/>
      <c r="E30" s="86" t="s">
        <v>72</v>
      </c>
      <c r="H30" s="93"/>
      <c r="I30" s="93"/>
      <c r="K30" s="93"/>
    </row>
    <row r="31" spans="1:17" s="94" customFormat="1" ht="15.75" customHeight="1">
      <c r="B31" s="93"/>
      <c r="C31" s="93"/>
      <c r="D31" s="95"/>
      <c r="E31" s="86" t="s">
        <v>76</v>
      </c>
      <c r="H31" s="93"/>
      <c r="I31" s="93"/>
      <c r="K31" s="93"/>
    </row>
    <row r="32" spans="1:17" s="94" customFormat="1" ht="15.75" customHeight="1">
      <c r="B32" s="93"/>
      <c r="C32" s="93"/>
      <c r="D32" s="95"/>
      <c r="E32" s="86" t="s">
        <v>73</v>
      </c>
      <c r="H32" s="93"/>
      <c r="I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79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2958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SUM(J34:J37)</f>
        <v>2958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2958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6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6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6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89" t="s">
        <v>65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6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2011-05-31T09:55:58Z</cp:lastPrinted>
  <dcterms:created xsi:type="dcterms:W3CDTF">2000-06-29T05:08:18Z</dcterms:created>
  <dcterms:modified xsi:type="dcterms:W3CDTF">2012-07-25T08:13:06Z</dcterms:modified>
</cp:coreProperties>
</file>