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4" i="1" s="1"/>
  <c r="J38" i="1" s="1"/>
  <c r="J40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<sst xmlns="http://schemas.openxmlformats.org/spreadsheetml/2006/main" count="101" uniqueCount="88">
  <si>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</si>
  <si>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</si>
  <si>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</si>
  <si>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</si>
  <si>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</si>
  <si>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</si>
  <si>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</si>
  <si>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</si>
  <si>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</si>
  <si>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</si>
  <si>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</si>
  <si>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</si>
  <si>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</si>
  <si>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</si>
  <si>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</si>
  <si>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</si>
  <si>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</si>
  <si>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</si>
  <si>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</si>
  <si>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</si>
  <si>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</si>
  <si>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</si>
  <si>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</si>
  <si>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</si>
  <si>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</si>
  <si>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</si>
  <si>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</si>
  <si>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</si>
  <si>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</si>
  <si>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</si>
  <si>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</si>
  <si>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</si>
  <si>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</si>
  <si>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</si>
  <si>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</si>
  <si>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</si>
  <si>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</si>
  <si>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</si>
  <si>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</si>
  <si>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</si>
  <si>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</si>
  <si>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</si>
  <si>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</si>
  <si>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</si>
  <si>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</si>
  <si>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</si>
  <si>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</si>
  <si>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</si>
  <si>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</si>
  <si>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</si>
  <si>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</si>
  <si>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</si>
  <si>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</si>
  <si>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</si>
  <si>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</si>
  <si>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</si>
  <si>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</si>
  <si>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</si>
  <si>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</si>
  <si>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</si>
  <si>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</si>
  <si>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</si>
  <si>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</si>
  <si>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</si>
  <si>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</si>
  <si>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</si>
  <si>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</si>
  <si>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</si>
  <si>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</si>
  <si>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</si>
  <si>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</si>
  <si>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</si>
  <si>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</si>
  <si>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</si>
  <si>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</si>
  <si>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Q2012RH287</t>
  </si>
  <si>
    <t>Pressure Indicating Controller</t>
  </si>
  <si>
    <t>PI control</t>
  </si>
  <si>
    <t>bellows sensing element</t>
  </si>
  <si>
    <t>Input: 0,2 to 1Kgf/cm2</t>
  </si>
  <si>
    <r>
      <t>KGPA12-038</t>
    </r>
    <r>
      <rPr>
        <b/>
        <sz val="10"/>
        <color rgb="FFFF0000"/>
        <rFont val="Arial"/>
        <family val="2"/>
      </rPr>
      <t>2</t>
    </r>
    <r>
      <rPr>
        <b/>
        <sz val="10"/>
        <rFont val="Arial"/>
        <family val="2"/>
      </rPr>
      <t>1A1T-7G</t>
    </r>
  </si>
  <si>
    <t>Air piping : Rc1/4</t>
  </si>
  <si>
    <t>Output: 0,2 to 1Kgf:cm2</t>
  </si>
  <si>
    <t>2" mounting pipe</t>
  </si>
  <si>
    <t>With pressure regulator and filter</t>
  </si>
  <si>
    <t xml:space="preserve">With output gauge </t>
  </si>
  <si>
    <t>6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</si>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</sst>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69</v>
      </c>
      <c r="E7" s="17"/>
      <c r="F7" s="85"/>
      <c r="G7" s="21"/>
      <c r="H7" s="33" t="s">
        <v>1</v>
      </c>
      <c r="I7" s="17"/>
      <c r="J7" s="77">
        <v>41114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80</v>
      </c>
      <c r="E22" s="102" t="s">
        <v>76</v>
      </c>
      <c r="G22" s="110">
        <v>1</v>
      </c>
      <c r="H22" s="107">
        <v>1925</v>
      </c>
      <c r="I22" s="50"/>
      <c r="J22" s="50">
        <f>G22*H22</f>
        <v>1925</v>
      </c>
      <c r="K22" s="79" t="s">
        <v>86</v>
      </c>
      <c r="L22" s="108">
        <f>337-14+31+8</f>
        <v>362</v>
      </c>
      <c r="M22" s="17">
        <v>0.31900000000000001</v>
      </c>
      <c r="N22" s="113">
        <f>L22*M22*1000/100</f>
        <v>1154.7800000000002</v>
      </c>
      <c r="O22" s="114">
        <v>0.4</v>
      </c>
      <c r="P22" s="17">
        <f>N22/(1-O22)</f>
        <v>1924.6333333333337</v>
      </c>
    </row>
    <row r="23" spans="1:16" s="95" customFormat="1" ht="15.75" customHeight="1">
      <c r="B23" s="103"/>
      <c r="C23" s="100"/>
      <c r="D23" s="105"/>
      <c r="E23" s="104" t="s">
        <v>77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78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79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81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82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83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84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85</v>
      </c>
      <c r="H30" s="107"/>
      <c r="I30" s="94"/>
      <c r="J30" s="94"/>
      <c r="K30" s="94"/>
    </row>
    <row r="31" spans="1:16" s="95" customFormat="1" ht="15.75" customHeight="1">
      <c r="B31" s="100"/>
      <c r="C31" s="100"/>
      <c r="D31" s="105"/>
      <c r="E31" s="104"/>
      <c r="H31" s="107"/>
      <c r="I31" s="94"/>
      <c r="J31" s="94"/>
      <c r="K31" s="94"/>
    </row>
    <row r="32" spans="1:16" s="95" customFormat="1" ht="15.75" customHeight="1">
      <c r="B32" s="100"/>
      <c r="C32" s="100"/>
      <c r="D32" s="105"/>
      <c r="E32" s="104"/>
      <c r="H32" s="107"/>
      <c r="I32" s="94"/>
      <c r="J32" s="94"/>
      <c r="K32" s="94"/>
    </row>
    <row r="33" spans="1:230" ht="15.75" customHeight="1" thickBot="1">
      <c r="A33" s="17"/>
      <c r="B33" s="61"/>
      <c r="C33" s="62"/>
      <c r="D33" s="63"/>
      <c r="E33" s="64"/>
      <c r="F33" s="65"/>
      <c r="G33" s="93"/>
      <c r="H33" s="66"/>
      <c r="I33" s="67"/>
      <c r="J33" s="67"/>
      <c r="K33" s="80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1925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</row>
    <row r="38" spans="1:230" ht="15.75" customHeight="1">
      <c r="A38" s="17"/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1925</v>
      </c>
      <c r="K38" s="60"/>
    </row>
    <row r="39" spans="1:230" ht="15.75" customHeight="1" thickBot="1">
      <c r="A39" s="17"/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1925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36</v>
      </c>
      <c r="E54" s="90" t="s">
        <v>87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39</v>
      </c>
      <c r="E57" s="23" t="s">
        <v>48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40</v>
      </c>
      <c r="E58" s="17" t="s">
        <v>49</v>
      </c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jha@betainstruments.dk"/>
    <hyperlink ref="D12" r:id="rId4" display="http://www.betainstruments.dk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2012-07-24T11:54:30Z</dcterms:modified>
</cp:coreProperties>
</file>