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5" i="1" l="1"/>
  <c r="N25" i="1"/>
  <c r="P25" i="1" s="1"/>
  <c r="P22" i="1"/>
  <c r="N22" i="1"/>
  <c r="L25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<sst xmlns="http://schemas.openxmlformats.org/spreadsheetml/2006/main" count="92" uniqueCount="77">
  <si>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</si>
  <si>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</si>
  <si>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</si>
  <si>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</si>
  <si>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</si>
  <si>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</si>
  <si>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</si>
  <si>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</si>
  <si>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</si>
  <si>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</si>
  <si>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</si>
  <si>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</si>
  <si>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</si>
  <si>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</si>
  <si>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</si>
  <si>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</si>
  <si>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</si>
  <si>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</si>
  <si>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</si>
  <si>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</si>
  <si>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</si>
  <si>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</si>
  <si>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</si>
  <si>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</si>
  <si>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</si>
  <si>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</si>
  <si>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</si>
  <si>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</si>
  <si>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</si>
  <si>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</si>
  <si>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</si>
  <si>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</si>
  <si>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</si>
  <si>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</si>
  <si>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</si>
  <si>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</si>
  <si>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</si>
  <si>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</si>
  <si>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</si>
  <si>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</si>
  <si>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</si>
  <si>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</si>
  <si>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</si>
  <si>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</si>
  <si>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</si>
  <si>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</si>
  <si>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</si>
  <si>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</si>
  <si>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</si>
  <si>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</si>
  <si>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</si>
  <si>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</si>
  <si>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</si>
  <si>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</si>
  <si>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</si>
  <si>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</si>
  <si>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</si>
  <si>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</si>
  <si>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</si>
  <si>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</si>
  <si>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</si>
  <si>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</si>
  <si>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</si>
  <si>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</si>
  <si>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</si>
  <si>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</si>
  <si>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</si>
  <si>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</si>
  <si>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</si>
  <si>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</si>
  <si>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GTX31D-AAAADCA-AXXAXA1-R1 </t>
  </si>
  <si>
    <t>Secif</t>
  </si>
  <si>
    <t>Q2012RH267</t>
  </si>
  <si>
    <t xml:space="preserve">GTX31D-AAAADAA-AF2AXA1-XX </t>
  </si>
  <si>
    <t>DP Transmitter</t>
  </si>
  <si>
    <t>6</t>
  </si>
  <si>
    <t>range: to be given at order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</si>
</sst>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F10" sqref="F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5"/>
      <c r="G7" s="21"/>
      <c r="H7" s="33" t="s">
        <v>1</v>
      </c>
      <c r="I7" s="17"/>
      <c r="J7" s="77">
        <v>41101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9" t="s">
        <v>70</v>
      </c>
      <c r="E22" s="102" t="s">
        <v>74</v>
      </c>
      <c r="G22" s="110">
        <v>5</v>
      </c>
      <c r="H22" s="107">
        <v>682</v>
      </c>
      <c r="I22" s="50"/>
      <c r="J22" s="50">
        <f>G22*H22</f>
        <v>3410</v>
      </c>
      <c r="K22" s="79" t="s">
        <v>75</v>
      </c>
      <c r="L22" s="108">
        <f>310+6+20+12+5</f>
        <v>353</v>
      </c>
      <c r="M22" s="17">
        <v>0.11600000000000001</v>
      </c>
      <c r="N22" s="113">
        <f>L22*M22*1000/100</f>
        <v>409.48</v>
      </c>
      <c r="O22" s="114">
        <v>0.4</v>
      </c>
      <c r="P22" s="17">
        <f>N22/(1-O22)</f>
        <v>682.4666666666667</v>
      </c>
    </row>
    <row r="23" spans="1:16" s="95" customFormat="1" ht="15.75" customHeight="1">
      <c r="B23" s="103"/>
      <c r="C23" s="100"/>
      <c r="D23" s="105"/>
      <c r="E23" s="104" t="s">
        <v>76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>
        <v>2</v>
      </c>
      <c r="C25" s="100"/>
      <c r="D25" s="119" t="s">
        <v>73</v>
      </c>
      <c r="E25" s="104" t="s">
        <v>74</v>
      </c>
      <c r="G25" s="111">
        <v>30</v>
      </c>
      <c r="H25" s="107">
        <v>688</v>
      </c>
      <c r="I25" s="94"/>
      <c r="J25" s="50">
        <f>G25*H25</f>
        <v>20640</v>
      </c>
      <c r="K25" s="79" t="s">
        <v>75</v>
      </c>
      <c r="L25" s="108">
        <f>310+6+8+20+12</f>
        <v>356</v>
      </c>
      <c r="M25" s="17">
        <v>0.11600000000000001</v>
      </c>
      <c r="N25" s="113">
        <f>L25*M25*1000/100</f>
        <v>412.96</v>
      </c>
      <c r="O25" s="114">
        <v>0.4</v>
      </c>
      <c r="P25" s="17">
        <f>N25/(1-O25)</f>
        <v>688.26666666666665</v>
      </c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24050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24050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24050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2012-07-11T10:13:24Z</cp:lastPrinted>
  <dcterms:created xsi:type="dcterms:W3CDTF">2000-06-29T05:08:18Z</dcterms:created>
  <dcterms:modified xsi:type="dcterms:W3CDTF">2012-07-11T10:13:33Z</dcterms:modified>
</cp:coreProperties>
</file>