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195" windowWidth="28830" windowHeight="6255"/>
  </bookViews>
  <sheets>
    <sheet name="QUOTE" sheetId="1" r:id="rId1"/>
  </sheets>
  <definedNames>
    <definedName name="OLE_LINK3" localSheetId="0">QUOTE!#REF!</definedName>
    <definedName name="_xlnm.Print_Area" localSheetId="0">QUOTE!$A$1:$J$71</definedName>
  </definedNames>
  <calcPr calcId="145621"/>
</workbook>
</file>

<file path=xl/calcChain.xml><?xml version="1.0" encoding="utf-8"?>
<calcChain xmlns="http://schemas.openxmlformats.org/spreadsheetml/2006/main">
  <c r="J34" i="1" l="1"/>
  <c r="L34" i="1"/>
  <c r="N34" i="1" s="1"/>
  <c r="P34" i="1" s="1"/>
  <c r="L29" i="1" l="1"/>
  <c r="N29" i="1" s="1"/>
  <c r="P29" i="1" s="1"/>
  <c r="J29" i="1"/>
  <c r="L21" i="1" l="1"/>
  <c r="N21" i="1" l="1"/>
  <c r="J21" i="1"/>
  <c r="J38" i="1" s="1"/>
  <c r="J42" i="1" s="1"/>
  <c r="J44" i="1" s="1"/>
  <c r="P21" i="1" l="1"/>
</calcChain>
</file>

<file path=xl/sharedStrings.xml><?xml version="1.0" encoding="utf-8"?>
<sst xmlns="http://schemas.openxmlformats.org/spreadsheetml/2006/main" count="112" uniqueCount="96">
  <si>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</si>
  <si>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</si>
  <si>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</si>
  <si>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</si>
  <si>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</si>
  <si>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</si>
  <si>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</si>
  <si>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</si>
  <si>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</si>
  <si>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</si>
  <si>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</si>
  <si>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</si>
  <si>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</si>
  <si>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U/PRICE</t>
  </si>
  <si>
    <t>To :</t>
  </si>
  <si>
    <t>Your reference No. :</t>
  </si>
  <si>
    <t>Our Quotation No. :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</si>
  <si>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</si>
  <si>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</si>
  <si>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</si>
  <si>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</si>
  <si>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</si>
  <si>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</si>
  <si>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</si>
  <si>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</si>
  <si>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</si>
  <si>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</si>
  <si>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</si>
  <si>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</si>
  <si>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</si>
  <si>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</si>
  <si>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</si>
  <si>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</si>
  <si>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</si>
  <si>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</si>
  <si>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</si>
  <si>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</si>
  <si>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</si>
  <si>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</si>
  <si>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</si>
  <si>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</si>
  <si>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</si>
  <si>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</si>
  <si>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</si>
  <si>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</si>
  <si>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</si>
  <si>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</si>
  <si>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</si>
  <si>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</si>
  <si>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</si>
  <si>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</si>
  <si>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</si>
  <si>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</si>
  <si>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</si>
  <si>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</si>
  <si>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</si>
  <si>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</si>
  <si>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</si>
  <si>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</si>
  <si>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</si>
  <si>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</si>
  <si>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</si>
  <si>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</si>
  <si>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</si>
  <si>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</si>
  <si>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</si>
  <si>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</si>
  <si>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Lead time:</t>
  </si>
  <si>
    <t>8 weeks (Ex-factory)</t>
  </si>
  <si>
    <t>Smart valve positioner</t>
  </si>
  <si>
    <t>AVP201-ESD2D-15MA-M</t>
  </si>
  <si>
    <t>Advance payment</t>
  </si>
  <si>
    <t>Remote type</t>
  </si>
  <si>
    <t>TIIS Proof</t>
  </si>
  <si>
    <t>Air supply: 150 to 300Kpas</t>
  </si>
  <si>
    <t>With pressure regulator and filter</t>
  </si>
  <si>
    <t>Cable length : 5 meters</t>
  </si>
  <si>
    <t>With Bracket for Masoneilan 37, 38 series 9  11</t>
  </si>
  <si>
    <t>CFS100-U1-X</t>
  </si>
  <si>
    <t>Field Communication Software CommStaff</t>
  </si>
  <si>
    <t>With Alligator Clips</t>
  </si>
  <si>
    <t>With SFN comminication adaptor</t>
  </si>
  <si>
    <t>Should be used with PC system with Windows 7 32 bits</t>
  </si>
  <si>
    <t xml:space="preserve">AMX ENGINEERING LLC, </t>
  </si>
  <si>
    <t xml:space="preserve">Prague 1 -Nove Mesto, </t>
  </si>
  <si>
    <t xml:space="preserve">U Pujcovny 953/4, </t>
  </si>
  <si>
    <t>Czech Republic, 11000</t>
  </si>
  <si>
    <t xml:space="preserve">Tel.: +420608894611, </t>
  </si>
  <si>
    <t>Fax:  +420222242046</t>
  </si>
  <si>
    <t>info@amx-engineering.com</t>
  </si>
  <si>
    <t>A. Kharchenko</t>
  </si>
  <si>
    <t>Q2012RH264</t>
  </si>
  <si>
    <t xml:space="preserve">strange selection of MA selection (single acting actuator) </t>
  </si>
  <si>
    <t>with reversing relay selection W for double acting actuator!</t>
  </si>
  <si>
    <r>
      <t>AVP201-ESD2D-15</t>
    </r>
    <r>
      <rPr>
        <b/>
        <sz val="10"/>
        <color rgb="FFFF0000"/>
        <rFont val="Arial"/>
        <family val="2"/>
      </rPr>
      <t>MA-</t>
    </r>
    <r>
      <rPr>
        <b/>
        <sz val="10"/>
        <rFont val="Arial"/>
        <family val="2"/>
      </rPr>
      <t>M</t>
    </r>
    <r>
      <rPr>
        <b/>
        <sz val="10"/>
        <color rgb="FFFF0000"/>
        <rFont val="Arial"/>
        <family val="2"/>
      </rPr>
      <t>W</t>
    </r>
  </si>
  <si>
    <t>REV2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</si>
</sst>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&quot;$&quot;#,##0.00_);[Red]\(&quot;$&quot;#,##0.00\)"/>
    <numFmt numFmtId="165" formatCode="dd\.mm\.yy"/>
    <numFmt numFmtId="166" formatCode="####\ \ \ \ "/>
    <numFmt numFmtId="167" formatCode="0_);[Red]\(0\)"/>
    <numFmt numFmtId="168" formatCode="mmm\ dd\,\ yyyy"/>
    <numFmt numFmtId="169" formatCode="#,##0.00;[Red]#,##0.00"/>
    <numFmt numFmtId="170" formatCode="[$€]#,##0.00_);[Red]\([$€]#,##0.00\)"/>
    <numFmt numFmtId="171" formatCode="_-* #,##0.00\ [$€-40C]_-;\-* #,##0.00\ [$€-40C]_-;_-* &quot;-&quot;??\ [$€-40C]_-;_-@_-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7" fontId="9" fillId="0" borderId="0" xfId="3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7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8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9" fontId="9" fillId="0" borderId="1" xfId="0" applyNumberFormat="1" applyFont="1" applyBorder="1" applyAlignment="1">
      <alignment horizontal="right" vertical="center"/>
    </xf>
    <xf numFmtId="169" fontId="9" fillId="0" borderId="1" xfId="0" applyNumberFormat="1" applyFont="1" applyBorder="1" applyAlignment="1" applyProtection="1">
      <alignment horizontal="right" vertical="center"/>
      <protection locked="0"/>
    </xf>
    <xf numFmtId="169" fontId="9" fillId="0" borderId="0" xfId="0" applyNumberFormat="1" applyFont="1" applyBorder="1" applyAlignment="1">
      <alignment horizontal="right" vertical="center"/>
    </xf>
    <xf numFmtId="169" fontId="9" fillId="0" borderId="0" xfId="0" applyNumberFormat="1" applyFont="1" applyBorder="1" applyAlignment="1" applyProtection="1">
      <alignment horizontal="right" vertical="center"/>
      <protection locked="0"/>
    </xf>
    <xf numFmtId="169" fontId="9" fillId="0" borderId="0" xfId="3" applyNumberFormat="1" applyFont="1" applyBorder="1" applyAlignment="1" applyProtection="1">
      <alignment horizontal="right" vertical="center"/>
      <protection locked="0"/>
    </xf>
    <xf numFmtId="169" fontId="9" fillId="0" borderId="2" xfId="3" applyNumberFormat="1" applyFont="1" applyBorder="1" applyAlignment="1" applyProtection="1">
      <alignment horizontal="right" vertical="center"/>
      <protection locked="0"/>
    </xf>
    <xf numFmtId="169" fontId="9" fillId="0" borderId="2" xfId="0" applyNumberFormat="1" applyFont="1" applyBorder="1" applyAlignment="1" applyProtection="1">
      <alignment horizontal="right" vertical="center"/>
      <protection locked="0"/>
    </xf>
    <xf numFmtId="169" fontId="9" fillId="0" borderId="3" xfId="3" applyNumberFormat="1" applyFont="1" applyBorder="1" applyAlignment="1" applyProtection="1">
      <alignment horizontal="right" vertical="center"/>
      <protection locked="0"/>
    </xf>
    <xf numFmtId="169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169" fontId="9" fillId="0" borderId="4" xfId="3" applyNumberFormat="1" applyFont="1" applyBorder="1" applyAlignment="1" applyProtection="1">
      <alignment horizontal="right" vertical="center"/>
      <protection locked="0"/>
    </xf>
    <xf numFmtId="169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9" fontId="9" fillId="0" borderId="5" xfId="3" applyNumberFormat="1" applyFont="1" applyBorder="1" applyAlignment="1" applyProtection="1">
      <alignment horizontal="right" vertical="center"/>
      <protection locked="0"/>
    </xf>
    <xf numFmtId="169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15" fontId="9" fillId="0" borderId="0" xfId="0" applyNumberFormat="1" applyFont="1" applyAlignment="1">
      <alignment horizontal="center" vertical="center"/>
    </xf>
    <xf numFmtId="169" fontId="9" fillId="0" borderId="1" xfId="0" applyNumberFormat="1" applyFont="1" applyBorder="1" applyAlignment="1" applyProtection="1">
      <alignment horizontal="center" vertical="center"/>
      <protection locked="0"/>
    </xf>
    <xf numFmtId="169" fontId="9" fillId="0" borderId="0" xfId="0" applyNumberFormat="1" applyFont="1" applyBorder="1" applyAlignment="1" applyProtection="1">
      <alignment horizontal="center" vertical="center"/>
      <protection locked="0"/>
    </xf>
    <xf numFmtId="169" fontId="9" fillId="0" borderId="4" xfId="0" applyNumberFormat="1" applyFont="1" applyBorder="1" applyAlignment="1" applyProtection="1">
      <alignment horizontal="center" vertical="center"/>
      <protection locked="0"/>
    </xf>
    <xf numFmtId="169" fontId="9" fillId="0" borderId="5" xfId="0" applyNumberFormat="1" applyFont="1" applyBorder="1" applyAlignment="1" applyProtection="1">
      <alignment horizontal="center" vertical="center"/>
      <protection locked="0"/>
    </xf>
    <xf numFmtId="9" fontId="9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" fontId="9" fillId="0" borderId="0" xfId="0" applyNumberFormat="1" applyFont="1" applyBorder="1" applyAlignment="1">
      <alignment horizontal="center" vertical="center"/>
    </xf>
    <xf numFmtId="171" fontId="9" fillId="0" borderId="0" xfId="3" applyNumberFormat="1" applyFont="1" applyBorder="1" applyAlignment="1" applyProtection="1">
      <alignment horizontal="right" vertical="center"/>
      <protection locked="0"/>
    </xf>
    <xf numFmtId="171" fontId="9" fillId="0" borderId="0" xfId="3" applyNumberFormat="1" applyFont="1" applyBorder="1" applyAlignment="1" applyProtection="1">
      <alignment horizontal="center" vertical="center"/>
      <protection locked="0"/>
    </xf>
    <xf numFmtId="171" fontId="9" fillId="0" borderId="0" xfId="0" applyNumberFormat="1" applyFont="1" applyBorder="1" applyAlignment="1" applyProtection="1">
      <alignment horizontal="right" vertical="center"/>
      <protection locked="0"/>
    </xf>
    <xf numFmtId="171" fontId="9" fillId="0" borderId="0" xfId="4" applyNumberFormat="1" applyFont="1" applyBorder="1" applyAlignment="1" applyProtection="1">
      <alignment horizontal="center" vertical="center"/>
      <protection locked="0"/>
    </xf>
    <xf numFmtId="171" fontId="9" fillId="0" borderId="0" xfId="0" applyNumberFormat="1" applyFont="1" applyBorder="1" applyAlignment="1" applyProtection="1">
      <alignment horizontal="center" vertical="center"/>
      <protection locked="0"/>
    </xf>
    <xf numFmtId="171" fontId="9" fillId="0" borderId="2" xfId="0" applyNumberFormat="1" applyFont="1" applyBorder="1" applyAlignment="1" applyProtection="1">
      <alignment horizontal="center" vertical="center"/>
      <protection locked="0"/>
    </xf>
    <xf numFmtId="171" fontId="9" fillId="0" borderId="3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5">
    <cellStyle name="Euro" xfId="1"/>
    <cellStyle name="Lien hypertexte" xfId="2" builtinId="8"/>
    <cellStyle name="Milliers" xfId="3" builtinId="3"/>
    <cellStyle name="Monétaire" xfId="4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8"/>
  <sheetViews>
    <sheetView tabSelected="1" topLeftCell="A13" zoomScaleNormal="100" workbookViewId="0">
      <selection activeCell="B35" sqref="B3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13.875" style="1" customWidth="1"/>
    <col min="7" max="7" width="9.875" style="1" customWidth="1"/>
    <col min="8" max="8" width="11.375" style="1" customWidth="1"/>
    <col min="9" max="9" width="0.875" style="1" customWidth="1"/>
    <col min="10" max="10" width="19.375" style="1" customWidth="1"/>
    <col min="11" max="11" width="3.875" style="1" customWidth="1"/>
    <col min="12" max="230" width="9" style="72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53</v>
      </c>
      <c r="B2" s="9"/>
      <c r="C2" s="9"/>
      <c r="D2" s="9"/>
      <c r="E2" s="9"/>
      <c r="G2" s="19" t="s">
        <v>26</v>
      </c>
      <c r="H2" s="26" t="s">
        <v>95</v>
      </c>
      <c r="I2" s="27" t="s">
        <v>26</v>
      </c>
      <c r="J2" s="10" t="s">
        <v>21</v>
      </c>
      <c r="K2" s="10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2"/>
    </row>
    <row r="4" spans="1:230" s="4" customFormat="1" ht="15" customHeight="1">
      <c r="A4" s="101" t="s">
        <v>22</v>
      </c>
      <c r="B4" s="101"/>
      <c r="C4" s="101"/>
      <c r="D4" s="101"/>
      <c r="E4" s="101"/>
      <c r="F4" s="101"/>
      <c r="G4" s="101"/>
      <c r="H4" s="101"/>
      <c r="I4" s="101"/>
      <c r="J4" s="101"/>
      <c r="K4" s="81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</row>
    <row r="5" spans="1:230" s="4" customFormat="1" ht="15" customHeight="1">
      <c r="A5" s="102" t="s">
        <v>23</v>
      </c>
      <c r="B5" s="102"/>
      <c r="C5" s="102"/>
      <c r="D5" s="102"/>
      <c r="E5" s="102"/>
      <c r="F5" s="102"/>
      <c r="G5" s="102"/>
      <c r="H5" s="102"/>
      <c r="I5" s="102"/>
      <c r="J5" s="102"/>
      <c r="K5" s="82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</row>
    <row r="6" spans="1:230" s="4" customFormat="1" ht="15.75" customHeight="1">
      <c r="A6" s="16"/>
      <c r="C6" s="20"/>
      <c r="D6" s="16"/>
      <c r="E6" s="16"/>
      <c r="F6" s="73"/>
      <c r="G6" s="28"/>
      <c r="I6" s="28"/>
      <c r="J6" s="30"/>
      <c r="K6" s="30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</row>
    <row r="7" spans="1:230" ht="15.75" customHeight="1">
      <c r="A7" s="16"/>
      <c r="B7" s="31" t="s">
        <v>14</v>
      </c>
      <c r="C7" s="20"/>
      <c r="D7" s="16" t="s">
        <v>83</v>
      </c>
      <c r="E7" s="16"/>
      <c r="F7" s="73"/>
      <c r="G7" s="20"/>
      <c r="H7" s="31" t="s">
        <v>1</v>
      </c>
      <c r="I7" s="16"/>
      <c r="J7" s="85">
        <v>41110</v>
      </c>
      <c r="K7" s="67"/>
    </row>
    <row r="8" spans="1:230" ht="15.75" customHeight="1">
      <c r="A8" s="16"/>
      <c r="B8" s="20"/>
      <c r="C8" s="20"/>
      <c r="D8" s="16" t="s">
        <v>84</v>
      </c>
      <c r="E8" s="16"/>
      <c r="F8" s="72"/>
      <c r="G8" s="31"/>
      <c r="H8" s="16"/>
      <c r="I8" s="16"/>
      <c r="J8" s="16"/>
      <c r="K8" s="16"/>
    </row>
    <row r="9" spans="1:230" ht="15.75" customHeight="1">
      <c r="A9" s="16"/>
      <c r="B9" s="20"/>
      <c r="C9" s="20"/>
      <c r="D9" s="16" t="s">
        <v>85</v>
      </c>
      <c r="E9" s="16"/>
      <c r="F9" s="72"/>
      <c r="G9" s="31"/>
      <c r="H9" s="16"/>
      <c r="J9" s="16"/>
      <c r="K9" s="16"/>
    </row>
    <row r="10" spans="1:230" ht="15.75" customHeight="1">
      <c r="A10" s="16"/>
      <c r="B10" s="20"/>
      <c r="C10" s="20"/>
      <c r="D10" s="16" t="s">
        <v>86</v>
      </c>
      <c r="E10" s="75"/>
      <c r="G10" s="20"/>
      <c r="H10" s="19" t="s">
        <v>15</v>
      </c>
      <c r="J10" s="83"/>
      <c r="K10" s="83"/>
    </row>
    <row r="11" spans="1:230" ht="15.75" customHeight="1">
      <c r="A11" s="16"/>
      <c r="B11" s="69" t="s">
        <v>25</v>
      </c>
      <c r="C11" s="20"/>
      <c r="D11" s="16" t="s">
        <v>90</v>
      </c>
      <c r="E11" s="16"/>
      <c r="F11" s="72"/>
      <c r="G11" s="16"/>
      <c r="H11" s="19" t="s">
        <v>16</v>
      </c>
      <c r="I11" s="19"/>
      <c r="J11" s="32" t="s">
        <v>91</v>
      </c>
      <c r="K11" s="32"/>
    </row>
    <row r="12" spans="1:230" ht="15.75" customHeight="1">
      <c r="A12" s="16"/>
      <c r="B12" s="69" t="s">
        <v>28</v>
      </c>
      <c r="C12" s="20"/>
      <c r="D12" s="75" t="s">
        <v>87</v>
      </c>
      <c r="E12" s="16"/>
      <c r="F12" s="72"/>
      <c r="G12" s="16"/>
      <c r="H12" s="19" t="s">
        <v>6</v>
      </c>
      <c r="I12" s="20"/>
      <c r="J12" s="20" t="s">
        <v>50</v>
      </c>
      <c r="K12" s="20"/>
    </row>
    <row r="13" spans="1:230" ht="15.75" customHeight="1">
      <c r="A13" s="16"/>
      <c r="B13" s="69" t="s">
        <v>27</v>
      </c>
      <c r="C13" s="20"/>
      <c r="D13" s="75" t="s">
        <v>88</v>
      </c>
      <c r="E13" s="16"/>
      <c r="F13" s="72"/>
      <c r="G13" s="16"/>
      <c r="H13" s="19" t="s">
        <v>48</v>
      </c>
      <c r="I13" s="20"/>
      <c r="J13" s="70" t="s">
        <v>44</v>
      </c>
      <c r="K13" s="70"/>
    </row>
    <row r="14" spans="1:230" ht="15.75" customHeight="1">
      <c r="A14" s="16"/>
      <c r="B14" s="69" t="s">
        <v>43</v>
      </c>
      <c r="C14" s="16"/>
      <c r="D14" s="75" t="s">
        <v>89</v>
      </c>
      <c r="E14" s="16"/>
      <c r="F14" s="72"/>
      <c r="G14" s="16"/>
      <c r="H14" s="19" t="s">
        <v>27</v>
      </c>
      <c r="J14" s="74" t="s">
        <v>49</v>
      </c>
      <c r="K14" s="74"/>
    </row>
    <row r="15" spans="1:230" ht="15.75" customHeight="1">
      <c r="A15" s="16"/>
      <c r="B15" s="71" t="s">
        <v>45</v>
      </c>
      <c r="C15" s="16"/>
      <c r="D15" s="16"/>
      <c r="E15" s="16"/>
      <c r="F15" s="72"/>
      <c r="G15" s="16"/>
      <c r="H15" s="19" t="s">
        <v>43</v>
      </c>
      <c r="J15" s="76" t="s">
        <v>57</v>
      </c>
      <c r="K15" s="76"/>
    </row>
    <row r="16" spans="1:230" ht="15.75" customHeight="1">
      <c r="A16" s="16"/>
      <c r="B16" s="71"/>
      <c r="C16" s="16"/>
      <c r="E16" s="16"/>
      <c r="F16" s="72"/>
      <c r="G16" s="16"/>
      <c r="H16" s="19" t="s">
        <v>45</v>
      </c>
      <c r="I16" s="20"/>
      <c r="J16" s="77" t="s">
        <v>54</v>
      </c>
      <c r="K16" s="77"/>
    </row>
    <row r="17" spans="1:250" ht="15.75" customHeight="1">
      <c r="A17" s="16"/>
      <c r="B17" s="71"/>
      <c r="C17" s="16"/>
      <c r="E17" s="20"/>
      <c r="F17" s="20"/>
      <c r="G17" s="16"/>
      <c r="H17" s="16"/>
      <c r="I17" s="20"/>
      <c r="J17" s="8"/>
      <c r="K17" s="8"/>
    </row>
    <row r="18" spans="1:250" ht="15.75" customHeight="1">
      <c r="A18" s="16"/>
      <c r="B18" s="33" t="s">
        <v>8</v>
      </c>
      <c r="C18" s="33"/>
      <c r="D18" s="34" t="s">
        <v>9</v>
      </c>
      <c r="E18" s="40" t="s">
        <v>10</v>
      </c>
      <c r="F18" s="33"/>
      <c r="G18" s="33" t="s">
        <v>11</v>
      </c>
      <c r="H18" s="42" t="s">
        <v>13</v>
      </c>
      <c r="I18" s="43"/>
      <c r="J18" s="86" t="s">
        <v>12</v>
      </c>
      <c r="K18" s="45"/>
    </row>
    <row r="19" spans="1:250" ht="15.75" customHeight="1">
      <c r="A19" s="35" t="s">
        <v>0</v>
      </c>
      <c r="B19" s="35"/>
      <c r="C19" s="28" t="s">
        <v>0</v>
      </c>
      <c r="D19" s="28"/>
      <c r="E19" s="84"/>
      <c r="F19" s="20"/>
      <c r="G19" s="35"/>
      <c r="H19" s="44" t="s">
        <v>3</v>
      </c>
      <c r="I19" s="45"/>
      <c r="J19" s="87" t="s">
        <v>3</v>
      </c>
      <c r="K19" s="45"/>
      <c r="L19" s="16"/>
      <c r="M19" s="16"/>
      <c r="N19" s="16"/>
      <c r="O19" s="16"/>
      <c r="P19" s="16"/>
      <c r="Q19" s="16"/>
      <c r="R19" s="16"/>
      <c r="S19" s="16"/>
      <c r="HW19" s="72"/>
      <c r="HX19" s="72"/>
      <c r="HY19" s="72"/>
      <c r="HZ19" s="72"/>
      <c r="IA19" s="72"/>
      <c r="IB19" s="72"/>
      <c r="IC19" s="72"/>
      <c r="ID19" s="72"/>
      <c r="IE19" s="72"/>
      <c r="IF19" s="72"/>
      <c r="IG19" s="72"/>
      <c r="IH19" s="72"/>
      <c r="II19" s="72"/>
      <c r="IJ19" s="72"/>
      <c r="IK19" s="72"/>
      <c r="IL19" s="72"/>
      <c r="IM19" s="72"/>
      <c r="IN19" s="72"/>
      <c r="IO19" s="72"/>
      <c r="IP19" s="72"/>
    </row>
    <row r="20" spans="1:250" ht="15.75" customHeight="1">
      <c r="A20" s="35" t="s">
        <v>0</v>
      </c>
      <c r="B20" s="35"/>
      <c r="C20" s="28" t="s">
        <v>0</v>
      </c>
      <c r="D20" s="28"/>
      <c r="E20" s="84"/>
      <c r="F20" s="20"/>
      <c r="G20" s="35"/>
      <c r="H20" s="44"/>
      <c r="I20" s="45"/>
      <c r="J20" s="45"/>
      <c r="K20" s="45"/>
      <c r="L20" s="16" t="s">
        <v>62</v>
      </c>
      <c r="M20" s="16" t="s">
        <v>63</v>
      </c>
      <c r="N20" s="16" t="s">
        <v>64</v>
      </c>
      <c r="O20" s="16" t="s">
        <v>65</v>
      </c>
      <c r="P20" s="16" t="s">
        <v>66</v>
      </c>
      <c r="Q20" s="16"/>
      <c r="R20" s="16"/>
      <c r="S20" s="16"/>
      <c r="HW20" s="72"/>
      <c r="HX20" s="72"/>
      <c r="HY20" s="72"/>
      <c r="HZ20" s="72"/>
      <c r="IA20" s="72"/>
      <c r="IB20" s="72"/>
      <c r="IC20" s="72"/>
      <c r="ID20" s="72"/>
      <c r="IE20" s="72"/>
      <c r="IF20" s="72"/>
      <c r="IG20" s="72"/>
      <c r="IH20" s="72"/>
      <c r="II20" s="72"/>
      <c r="IJ20" s="72"/>
      <c r="IK20" s="72"/>
      <c r="IL20" s="72"/>
      <c r="IM20" s="72"/>
      <c r="IN20" s="72"/>
      <c r="IO20" s="72"/>
      <c r="IP20" s="72"/>
    </row>
    <row r="21" spans="1:250" s="2" customFormat="1" ht="15.75" customHeight="1">
      <c r="B21" s="35">
        <v>1</v>
      </c>
      <c r="D21" s="84" t="s">
        <v>70</v>
      </c>
      <c r="E21" s="84" t="s">
        <v>69</v>
      </c>
      <c r="G21" s="92">
        <v>11</v>
      </c>
      <c r="H21" s="93">
        <v>1345</v>
      </c>
      <c r="I21" s="45"/>
      <c r="J21" s="95">
        <f>G21*H21</f>
        <v>14795</v>
      </c>
      <c r="K21" s="45"/>
      <c r="L21" s="80">
        <f>222+22+5+20+2+25</f>
        <v>296</v>
      </c>
      <c r="M21" s="20">
        <v>0.25</v>
      </c>
      <c r="N21" s="20">
        <f>L21*1000*M21/100</f>
        <v>740</v>
      </c>
      <c r="O21" s="90">
        <v>0.45</v>
      </c>
      <c r="P21" s="20">
        <f>N21/(1-O21)</f>
        <v>1345.4545454545453</v>
      </c>
      <c r="Q21" s="20"/>
      <c r="R21" s="20"/>
      <c r="S21" s="20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</row>
    <row r="22" spans="1:250" s="2" customFormat="1" ht="15.75" customHeight="1">
      <c r="B22" s="35"/>
      <c r="D22" s="84"/>
      <c r="E22" s="84" t="s">
        <v>72</v>
      </c>
      <c r="G22" s="92"/>
      <c r="H22" s="93"/>
      <c r="I22" s="45"/>
      <c r="J22" s="95"/>
      <c r="K22" s="45"/>
      <c r="L22" s="80"/>
      <c r="M22" s="20"/>
      <c r="N22" s="20"/>
      <c r="O22" s="90"/>
      <c r="P22" s="20"/>
      <c r="Q22" s="20"/>
      <c r="R22" s="20"/>
      <c r="S22" s="20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</row>
    <row r="23" spans="1:250" s="2" customFormat="1" ht="15.75" customHeight="1">
      <c r="B23" s="35"/>
      <c r="D23" s="84"/>
      <c r="E23" s="84" t="s">
        <v>73</v>
      </c>
      <c r="G23" s="92"/>
      <c r="H23" s="93"/>
      <c r="I23" s="45"/>
      <c r="J23" s="95"/>
      <c r="K23" s="45"/>
      <c r="L23" s="80"/>
      <c r="M23" s="20"/>
      <c r="N23" s="20"/>
      <c r="O23" s="90"/>
      <c r="P23" s="20"/>
      <c r="Q23" s="20"/>
      <c r="R23" s="20"/>
      <c r="S23" s="20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</row>
    <row r="24" spans="1:250" s="2" customFormat="1" ht="15.75" customHeight="1">
      <c r="B24" s="35"/>
      <c r="D24" s="84"/>
      <c r="E24" s="84" t="s">
        <v>74</v>
      </c>
      <c r="G24" s="92"/>
      <c r="H24" s="93"/>
      <c r="I24" s="45"/>
      <c r="J24" s="95"/>
      <c r="K24" s="45"/>
      <c r="L24" s="80"/>
      <c r="M24" s="20"/>
      <c r="N24" s="20"/>
      <c r="O24" s="90"/>
      <c r="P24" s="20"/>
      <c r="Q24" s="20"/>
      <c r="R24" s="20"/>
      <c r="S24" s="20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</row>
    <row r="25" spans="1:250" s="2" customFormat="1" ht="15.75" customHeight="1">
      <c r="B25" s="35"/>
      <c r="D25" s="84"/>
      <c r="E25" s="84" t="s">
        <v>75</v>
      </c>
      <c r="G25" s="92"/>
      <c r="H25" s="93"/>
      <c r="I25" s="45"/>
      <c r="J25" s="95"/>
      <c r="K25" s="45"/>
      <c r="L25" s="80"/>
      <c r="M25" s="20"/>
      <c r="N25" s="20"/>
      <c r="O25" s="90"/>
      <c r="P25" s="20"/>
      <c r="Q25" s="20"/>
      <c r="R25" s="20"/>
      <c r="S25" s="20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1"/>
      <c r="CV25" s="91"/>
      <c r="CW25" s="91"/>
      <c r="CX25" s="91"/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1"/>
      <c r="DJ25" s="91"/>
      <c r="DK25" s="91"/>
      <c r="DL25" s="91"/>
      <c r="DM25" s="91"/>
      <c r="DN25" s="91"/>
      <c r="DO25" s="91"/>
      <c r="DP25" s="91"/>
      <c r="DQ25" s="91"/>
      <c r="DR25" s="91"/>
      <c r="DS25" s="91"/>
      <c r="DT25" s="91"/>
      <c r="DU25" s="91"/>
      <c r="DV25" s="91"/>
      <c r="DW25" s="91"/>
      <c r="DX25" s="91"/>
      <c r="DY25" s="91"/>
      <c r="DZ25" s="91"/>
      <c r="EA25" s="91"/>
      <c r="EB25" s="91"/>
      <c r="EC25" s="91"/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91"/>
      <c r="GH25" s="91"/>
      <c r="GI25" s="91"/>
      <c r="GJ25" s="91"/>
      <c r="GK25" s="91"/>
      <c r="GL25" s="91"/>
      <c r="GM25" s="91"/>
      <c r="GN25" s="91"/>
      <c r="GO25" s="91"/>
      <c r="GP25" s="91"/>
      <c r="GQ25" s="91"/>
      <c r="GR25" s="91"/>
      <c r="GS25" s="91"/>
      <c r="GT25" s="91"/>
      <c r="GU25" s="91"/>
      <c r="GV25" s="91"/>
      <c r="GW25" s="91"/>
      <c r="GX25" s="91"/>
      <c r="GY25" s="91"/>
      <c r="GZ25" s="91"/>
      <c r="HA25" s="91"/>
      <c r="HB25" s="91"/>
      <c r="HC25" s="91"/>
      <c r="HD25" s="91"/>
      <c r="HE25" s="91"/>
      <c r="HF25" s="91"/>
      <c r="HG25" s="91"/>
      <c r="HH25" s="91"/>
      <c r="HI25" s="91"/>
      <c r="HJ25" s="91"/>
      <c r="HK25" s="91"/>
      <c r="HL25" s="91"/>
      <c r="HM25" s="91"/>
      <c r="HN25" s="91"/>
      <c r="HO25" s="91"/>
      <c r="HP25" s="91"/>
      <c r="HQ25" s="91"/>
      <c r="HR25" s="91"/>
      <c r="HS25" s="91"/>
      <c r="HT25" s="91"/>
      <c r="HU25" s="91"/>
      <c r="HV25" s="91"/>
      <c r="HW25" s="91"/>
      <c r="HX25" s="91"/>
      <c r="HY25" s="91"/>
      <c r="HZ25" s="91"/>
      <c r="IA25" s="91"/>
      <c r="IB25" s="91"/>
      <c r="IC25" s="91"/>
      <c r="ID25" s="91"/>
      <c r="IE25" s="91"/>
      <c r="IF25" s="91"/>
      <c r="IG25" s="91"/>
      <c r="IH25" s="91"/>
      <c r="II25" s="91"/>
      <c r="IJ25" s="91"/>
      <c r="IK25" s="91"/>
      <c r="IL25" s="91"/>
      <c r="IM25" s="91"/>
      <c r="IN25" s="91"/>
      <c r="IO25" s="91"/>
      <c r="IP25" s="91"/>
    </row>
    <row r="26" spans="1:250" s="2" customFormat="1" ht="15.75" customHeight="1">
      <c r="B26" s="35"/>
      <c r="D26" s="84"/>
      <c r="E26" s="84" t="s">
        <v>76</v>
      </c>
      <c r="G26" s="92"/>
      <c r="H26" s="93"/>
      <c r="I26" s="45"/>
      <c r="J26" s="95"/>
      <c r="K26" s="45"/>
      <c r="L26" s="80"/>
      <c r="M26" s="20"/>
      <c r="N26" s="20"/>
      <c r="O26" s="90"/>
      <c r="P26" s="20"/>
      <c r="Q26" s="20"/>
      <c r="R26" s="20"/>
      <c r="S26" s="20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91"/>
      <c r="CN26" s="91"/>
      <c r="CO26" s="91"/>
      <c r="CP26" s="91"/>
      <c r="CQ26" s="91"/>
      <c r="CR26" s="91"/>
      <c r="CS26" s="91"/>
      <c r="CT26" s="91"/>
      <c r="CU26" s="91"/>
      <c r="CV26" s="91"/>
      <c r="CW26" s="91"/>
      <c r="CX26" s="91"/>
      <c r="CY26" s="91"/>
      <c r="CZ26" s="91"/>
      <c r="DA26" s="91"/>
      <c r="DB26" s="91"/>
      <c r="DC26" s="91"/>
      <c r="DD26" s="91"/>
      <c r="DE26" s="91"/>
      <c r="DF26" s="91"/>
      <c r="DG26" s="91"/>
      <c r="DH26" s="91"/>
      <c r="DI26" s="91"/>
      <c r="DJ26" s="91"/>
      <c r="DK26" s="91"/>
      <c r="DL26" s="91"/>
      <c r="DM26" s="91"/>
      <c r="DN26" s="91"/>
      <c r="DO26" s="91"/>
      <c r="DP26" s="91"/>
      <c r="DQ26" s="91"/>
      <c r="DR26" s="91"/>
      <c r="DS26" s="91"/>
      <c r="DT26" s="91"/>
      <c r="DU26" s="91"/>
      <c r="DV26" s="91"/>
      <c r="DW26" s="91"/>
      <c r="DX26" s="91"/>
      <c r="DY26" s="91"/>
      <c r="DZ26" s="91"/>
      <c r="EA26" s="91"/>
      <c r="EB26" s="91"/>
      <c r="EC26" s="91"/>
      <c r="ED26" s="91"/>
      <c r="EE26" s="91"/>
      <c r="EF26" s="91"/>
      <c r="EG26" s="91"/>
      <c r="EH26" s="91"/>
      <c r="EI26" s="91"/>
      <c r="EJ26" s="91"/>
      <c r="EK26" s="91"/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1"/>
      <c r="EY26" s="91"/>
      <c r="EZ26" s="91"/>
      <c r="FA26" s="91"/>
      <c r="FB26" s="91"/>
      <c r="FC26" s="91"/>
      <c r="FD26" s="91"/>
      <c r="FE26" s="91"/>
      <c r="FF26" s="91"/>
      <c r="FG26" s="91"/>
      <c r="FH26" s="91"/>
      <c r="FI26" s="91"/>
      <c r="FJ26" s="91"/>
      <c r="FK26" s="91"/>
      <c r="FL26" s="91"/>
      <c r="FM26" s="91"/>
      <c r="FN26" s="91"/>
      <c r="FO26" s="91"/>
      <c r="FP26" s="91"/>
      <c r="FQ26" s="91"/>
      <c r="FR26" s="91"/>
      <c r="FS26" s="91"/>
      <c r="FT26" s="91"/>
      <c r="FU26" s="91"/>
      <c r="FV26" s="91"/>
      <c r="FW26" s="91"/>
      <c r="FX26" s="91"/>
      <c r="FY26" s="91"/>
      <c r="FZ26" s="91"/>
      <c r="GA26" s="91"/>
      <c r="GB26" s="91"/>
      <c r="GC26" s="91"/>
      <c r="GD26" s="91"/>
      <c r="GE26" s="91"/>
      <c r="GF26" s="91"/>
      <c r="GG26" s="91"/>
      <c r="GH26" s="91"/>
      <c r="GI26" s="91"/>
      <c r="GJ26" s="91"/>
      <c r="GK26" s="91"/>
      <c r="GL26" s="91"/>
      <c r="GM26" s="91"/>
      <c r="GN26" s="91"/>
      <c r="GO26" s="91"/>
      <c r="GP26" s="91"/>
      <c r="GQ26" s="91"/>
      <c r="GR26" s="91"/>
      <c r="GS26" s="91"/>
      <c r="GT26" s="91"/>
      <c r="GU26" s="91"/>
      <c r="GV26" s="91"/>
      <c r="GW26" s="91"/>
      <c r="GX26" s="91"/>
      <c r="GY26" s="91"/>
      <c r="GZ26" s="91"/>
      <c r="HA26" s="91"/>
      <c r="HB26" s="91"/>
      <c r="HC26" s="91"/>
      <c r="HD26" s="91"/>
      <c r="HE26" s="91"/>
      <c r="HF26" s="91"/>
      <c r="HG26" s="91"/>
      <c r="HH26" s="91"/>
      <c r="HI26" s="91"/>
      <c r="HJ26" s="91"/>
      <c r="HK26" s="91"/>
      <c r="HL26" s="91"/>
      <c r="HM26" s="91"/>
      <c r="HN26" s="91"/>
      <c r="HO26" s="91"/>
      <c r="HP26" s="91"/>
      <c r="HQ26" s="91"/>
      <c r="HR26" s="91"/>
      <c r="HS26" s="91"/>
      <c r="HT26" s="91"/>
      <c r="HU26" s="91"/>
      <c r="HV26" s="91"/>
      <c r="HW26" s="91"/>
      <c r="HX26" s="91"/>
      <c r="HY26" s="91"/>
      <c r="HZ26" s="91"/>
      <c r="IA26" s="91"/>
      <c r="IB26" s="91"/>
      <c r="IC26" s="91"/>
      <c r="ID26" s="91"/>
      <c r="IE26" s="91"/>
      <c r="IF26" s="91"/>
      <c r="IG26" s="91"/>
      <c r="IH26" s="91"/>
      <c r="II26" s="91"/>
      <c r="IJ26" s="91"/>
      <c r="IK26" s="91"/>
      <c r="IL26" s="91"/>
      <c r="IM26" s="91"/>
      <c r="IN26" s="91"/>
      <c r="IO26" s="91"/>
      <c r="IP26" s="91"/>
    </row>
    <row r="27" spans="1:250" s="2" customFormat="1" ht="15.75" customHeight="1">
      <c r="B27" s="35"/>
      <c r="D27" s="84"/>
      <c r="E27" s="84" t="s">
        <v>77</v>
      </c>
      <c r="G27" s="92"/>
      <c r="H27" s="93"/>
      <c r="I27" s="45"/>
      <c r="J27" s="95"/>
      <c r="K27" s="45"/>
      <c r="L27" s="80"/>
      <c r="M27" s="20"/>
      <c r="N27" s="20"/>
      <c r="O27" s="90"/>
      <c r="P27" s="20"/>
      <c r="Q27" s="20"/>
      <c r="R27" s="20"/>
      <c r="S27" s="20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91"/>
      <c r="HD27" s="91"/>
      <c r="HE27" s="91"/>
      <c r="HF27" s="91"/>
      <c r="HG27" s="91"/>
      <c r="HH27" s="91"/>
      <c r="HI27" s="91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1"/>
      <c r="HU27" s="91"/>
      <c r="HV27" s="91"/>
      <c r="HW27" s="91"/>
      <c r="HX27" s="91"/>
      <c r="HY27" s="91"/>
      <c r="HZ27" s="91"/>
      <c r="IA27" s="91"/>
      <c r="IB27" s="91"/>
      <c r="IC27" s="91"/>
      <c r="ID27" s="91"/>
      <c r="IE27" s="91"/>
      <c r="IF27" s="91"/>
      <c r="IG27" s="91"/>
      <c r="IH27" s="91"/>
      <c r="II27" s="91"/>
      <c r="IJ27" s="91"/>
      <c r="IK27" s="91"/>
      <c r="IL27" s="91"/>
      <c r="IM27" s="91"/>
      <c r="IN27" s="91"/>
      <c r="IO27" s="91"/>
      <c r="IP27" s="91"/>
    </row>
    <row r="28" spans="1:250" s="2" customFormat="1" ht="15.75" customHeight="1">
      <c r="B28" s="35"/>
      <c r="D28" s="84"/>
      <c r="E28" s="84"/>
      <c r="G28" s="92"/>
      <c r="H28" s="93"/>
      <c r="I28" s="45"/>
      <c r="J28" s="95"/>
      <c r="K28" s="45"/>
      <c r="L28" s="80"/>
      <c r="M28" s="20"/>
      <c r="N28" s="20"/>
      <c r="O28" s="90"/>
      <c r="P28" s="20"/>
      <c r="Q28" s="20"/>
      <c r="R28" s="20"/>
      <c r="S28" s="20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91"/>
      <c r="DP28" s="91"/>
      <c r="DQ28" s="91"/>
      <c r="DR28" s="91"/>
      <c r="DS28" s="91"/>
      <c r="DT28" s="91"/>
      <c r="DU28" s="91"/>
      <c r="DV28" s="91"/>
      <c r="DW28" s="91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  <c r="FL28" s="91"/>
      <c r="FM28" s="91"/>
      <c r="FN28" s="91"/>
      <c r="FO28" s="91"/>
      <c r="FP28" s="91"/>
      <c r="FQ28" s="91"/>
      <c r="FR28" s="91"/>
      <c r="FS28" s="91"/>
      <c r="FT28" s="91"/>
      <c r="FU28" s="91"/>
      <c r="FV28" s="91"/>
      <c r="FW28" s="91"/>
      <c r="FX28" s="91"/>
      <c r="FY28" s="91"/>
      <c r="FZ28" s="91"/>
      <c r="GA28" s="91"/>
      <c r="GB28" s="91"/>
      <c r="GC28" s="91"/>
      <c r="GD28" s="91"/>
      <c r="GE28" s="91"/>
      <c r="GF28" s="91"/>
      <c r="GG28" s="91"/>
      <c r="GH28" s="91"/>
      <c r="GI28" s="91"/>
      <c r="GJ28" s="91"/>
      <c r="GK28" s="91"/>
      <c r="GL28" s="91"/>
      <c r="GM28" s="91"/>
      <c r="GN28" s="91"/>
      <c r="GO28" s="91"/>
      <c r="GP28" s="91"/>
      <c r="GQ28" s="91"/>
      <c r="GR28" s="91"/>
      <c r="GS28" s="91"/>
      <c r="GT28" s="91"/>
      <c r="GU28" s="91"/>
      <c r="GV28" s="91"/>
      <c r="GW28" s="91"/>
      <c r="GX28" s="91"/>
      <c r="GY28" s="91"/>
      <c r="GZ28" s="91"/>
      <c r="HA28" s="91"/>
      <c r="HB28" s="91"/>
      <c r="HC28" s="91"/>
      <c r="HD28" s="91"/>
      <c r="HE28" s="91"/>
      <c r="HF28" s="91"/>
      <c r="HG28" s="91"/>
      <c r="HH28" s="91"/>
      <c r="HI28" s="91"/>
      <c r="HJ28" s="91"/>
      <c r="HK28" s="91"/>
      <c r="HL28" s="91"/>
      <c r="HM28" s="91"/>
      <c r="HN28" s="91"/>
      <c r="HO28" s="91"/>
      <c r="HP28" s="91"/>
      <c r="HQ28" s="91"/>
      <c r="HR28" s="91"/>
      <c r="HS28" s="91"/>
      <c r="HT28" s="91"/>
      <c r="HU28" s="91"/>
      <c r="HV28" s="91"/>
      <c r="HW28" s="91"/>
      <c r="HX28" s="91"/>
      <c r="HY28" s="91"/>
      <c r="HZ28" s="91"/>
      <c r="IA28" s="91"/>
      <c r="IB28" s="91"/>
      <c r="IC28" s="91"/>
      <c r="ID28" s="91"/>
      <c r="IE28" s="91"/>
      <c r="IF28" s="91"/>
      <c r="IG28" s="91"/>
      <c r="IH28" s="91"/>
      <c r="II28" s="91"/>
      <c r="IJ28" s="91"/>
      <c r="IK28" s="91"/>
      <c r="IL28" s="91"/>
      <c r="IM28" s="91"/>
      <c r="IN28" s="91"/>
      <c r="IO28" s="91"/>
      <c r="IP28" s="91"/>
    </row>
    <row r="29" spans="1:250" s="2" customFormat="1" ht="15.75" customHeight="1">
      <c r="B29" s="35">
        <v>2</v>
      </c>
      <c r="D29" s="84" t="s">
        <v>78</v>
      </c>
      <c r="E29" s="84" t="s">
        <v>79</v>
      </c>
      <c r="G29" s="92">
        <v>1</v>
      </c>
      <c r="H29" s="93">
        <v>1043</v>
      </c>
      <c r="I29" s="45"/>
      <c r="J29" s="95">
        <f>G29*H29</f>
        <v>1043</v>
      </c>
      <c r="K29" s="45"/>
      <c r="L29" s="80">
        <f>98+50</f>
        <v>148</v>
      </c>
      <c r="M29" s="20">
        <v>0.42299999999999999</v>
      </c>
      <c r="N29" s="20">
        <f>L29*1000*M29/100</f>
        <v>626.04</v>
      </c>
      <c r="O29" s="90">
        <v>0.4</v>
      </c>
      <c r="P29" s="20">
        <f>N29/(1-O29)</f>
        <v>1043.4000000000001</v>
      </c>
      <c r="Q29" s="20"/>
      <c r="R29" s="20"/>
      <c r="S29" s="20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91"/>
      <c r="FM29" s="91"/>
      <c r="FN29" s="91"/>
      <c r="FO29" s="91"/>
      <c r="FP29" s="91"/>
      <c r="FQ29" s="91"/>
      <c r="FR29" s="91"/>
      <c r="FS29" s="91"/>
      <c r="FT29" s="91"/>
      <c r="FU29" s="91"/>
      <c r="FV29" s="91"/>
      <c r="FW29" s="91"/>
      <c r="FX29" s="91"/>
      <c r="FY29" s="91"/>
      <c r="FZ29" s="91"/>
      <c r="GA29" s="91"/>
      <c r="GB29" s="91"/>
      <c r="GC29" s="91"/>
      <c r="GD29" s="91"/>
      <c r="GE29" s="91"/>
      <c r="GF29" s="91"/>
      <c r="GG29" s="91"/>
      <c r="GH29" s="91"/>
      <c r="GI29" s="91"/>
      <c r="GJ29" s="91"/>
      <c r="GK29" s="91"/>
      <c r="GL29" s="91"/>
      <c r="GM29" s="91"/>
      <c r="GN29" s="91"/>
      <c r="GO29" s="91"/>
      <c r="GP29" s="91"/>
      <c r="GQ29" s="91"/>
      <c r="GR29" s="91"/>
      <c r="GS29" s="91"/>
      <c r="GT29" s="91"/>
      <c r="GU29" s="91"/>
      <c r="GV29" s="91"/>
      <c r="GW29" s="91"/>
      <c r="GX29" s="91"/>
      <c r="GY29" s="91"/>
      <c r="GZ29" s="91"/>
      <c r="HA29" s="91"/>
      <c r="HB29" s="91"/>
      <c r="HC29" s="91"/>
      <c r="HD29" s="91"/>
      <c r="HE29" s="91"/>
      <c r="HF29" s="91"/>
      <c r="HG29" s="91"/>
      <c r="HH29" s="91"/>
      <c r="HI29" s="91"/>
      <c r="HJ29" s="91"/>
      <c r="HK29" s="91"/>
      <c r="HL29" s="91"/>
      <c r="HM29" s="91"/>
      <c r="HN29" s="91"/>
      <c r="HO29" s="91"/>
      <c r="HP29" s="91"/>
      <c r="HQ29" s="91"/>
      <c r="HR29" s="91"/>
      <c r="HS29" s="91"/>
      <c r="HT29" s="91"/>
      <c r="HU29" s="91"/>
      <c r="HV29" s="91"/>
      <c r="HW29" s="91"/>
      <c r="HX29" s="91"/>
      <c r="HY29" s="91"/>
      <c r="HZ29" s="91"/>
      <c r="IA29" s="91"/>
      <c r="IB29" s="91"/>
      <c r="IC29" s="91"/>
      <c r="ID29" s="91"/>
      <c r="IE29" s="91"/>
      <c r="IF29" s="91"/>
      <c r="IG29" s="91"/>
      <c r="IH29" s="91"/>
      <c r="II29" s="91"/>
      <c r="IJ29" s="91"/>
      <c r="IK29" s="91"/>
      <c r="IL29" s="91"/>
      <c r="IM29" s="91"/>
      <c r="IN29" s="91"/>
      <c r="IO29" s="91"/>
      <c r="IP29" s="91"/>
    </row>
    <row r="30" spans="1:250" s="2" customFormat="1" ht="15.75" customHeight="1">
      <c r="B30" s="35"/>
      <c r="D30" s="84"/>
      <c r="E30" s="84" t="s">
        <v>80</v>
      </c>
      <c r="G30" s="92"/>
      <c r="H30" s="93"/>
      <c r="I30" s="45"/>
      <c r="J30" s="95"/>
      <c r="K30" s="45"/>
      <c r="L30" s="80"/>
      <c r="M30" s="20"/>
      <c r="N30" s="20"/>
      <c r="O30" s="90"/>
      <c r="P30" s="20"/>
      <c r="Q30" s="20"/>
      <c r="R30" s="20"/>
      <c r="S30" s="20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/>
      <c r="CY30" s="91"/>
      <c r="CZ30" s="91"/>
      <c r="DA30" s="91"/>
      <c r="DB30" s="91"/>
      <c r="DC30" s="91"/>
      <c r="DD30" s="91"/>
      <c r="DE30" s="91"/>
      <c r="DF30" s="91"/>
      <c r="DG30" s="91"/>
      <c r="DH30" s="91"/>
      <c r="DI30" s="91"/>
      <c r="DJ30" s="91"/>
      <c r="DK30" s="91"/>
      <c r="DL30" s="91"/>
      <c r="DM30" s="91"/>
      <c r="DN30" s="91"/>
      <c r="DO30" s="91"/>
      <c r="DP30" s="91"/>
      <c r="DQ30" s="91"/>
      <c r="DR30" s="91"/>
      <c r="DS30" s="91"/>
      <c r="DT30" s="91"/>
      <c r="DU30" s="91"/>
      <c r="DV30" s="91"/>
      <c r="DW30" s="91"/>
      <c r="DX30" s="91"/>
      <c r="DY30" s="91"/>
      <c r="DZ30" s="91"/>
      <c r="EA30" s="91"/>
      <c r="EB30" s="91"/>
      <c r="EC30" s="91"/>
      <c r="ED30" s="91"/>
      <c r="EE30" s="91"/>
      <c r="EF30" s="91"/>
      <c r="EG30" s="91"/>
      <c r="EH30" s="91"/>
      <c r="EI30" s="91"/>
      <c r="EJ30" s="91"/>
      <c r="EK30" s="91"/>
      <c r="EL30" s="91"/>
      <c r="EM30" s="91"/>
      <c r="EN30" s="91"/>
      <c r="EO30" s="91"/>
      <c r="EP30" s="91"/>
      <c r="EQ30" s="91"/>
      <c r="ER30" s="91"/>
      <c r="ES30" s="91"/>
      <c r="ET30" s="91"/>
      <c r="EU30" s="91"/>
      <c r="EV30" s="91"/>
      <c r="EW30" s="91"/>
      <c r="EX30" s="91"/>
      <c r="EY30" s="91"/>
      <c r="EZ30" s="91"/>
      <c r="FA30" s="91"/>
      <c r="FB30" s="91"/>
      <c r="FC30" s="91"/>
      <c r="FD30" s="91"/>
      <c r="FE30" s="91"/>
      <c r="FF30" s="91"/>
      <c r="FG30" s="91"/>
      <c r="FH30" s="91"/>
      <c r="FI30" s="91"/>
      <c r="FJ30" s="91"/>
      <c r="FK30" s="91"/>
      <c r="FL30" s="91"/>
      <c r="FM30" s="91"/>
      <c r="FN30" s="91"/>
      <c r="FO30" s="91"/>
      <c r="FP30" s="91"/>
      <c r="FQ30" s="91"/>
      <c r="FR30" s="91"/>
      <c r="FS30" s="91"/>
      <c r="FT30" s="91"/>
      <c r="FU30" s="91"/>
      <c r="FV30" s="91"/>
      <c r="FW30" s="91"/>
      <c r="FX30" s="91"/>
      <c r="FY30" s="91"/>
      <c r="FZ30" s="91"/>
      <c r="GA30" s="91"/>
      <c r="GB30" s="91"/>
      <c r="GC30" s="91"/>
      <c r="GD30" s="91"/>
      <c r="GE30" s="91"/>
      <c r="GF30" s="91"/>
      <c r="GG30" s="91"/>
      <c r="GH30" s="91"/>
      <c r="GI30" s="91"/>
      <c r="GJ30" s="91"/>
      <c r="GK30" s="91"/>
      <c r="GL30" s="91"/>
      <c r="GM30" s="91"/>
      <c r="GN30" s="91"/>
      <c r="GO30" s="91"/>
      <c r="GP30" s="91"/>
      <c r="GQ30" s="91"/>
      <c r="GR30" s="91"/>
      <c r="GS30" s="91"/>
      <c r="GT30" s="91"/>
      <c r="GU30" s="91"/>
      <c r="GV30" s="91"/>
      <c r="GW30" s="91"/>
      <c r="GX30" s="91"/>
      <c r="GY30" s="91"/>
      <c r="GZ30" s="91"/>
      <c r="HA30" s="91"/>
      <c r="HB30" s="91"/>
      <c r="HC30" s="91"/>
      <c r="HD30" s="91"/>
      <c r="HE30" s="91"/>
      <c r="HF30" s="91"/>
      <c r="HG30" s="91"/>
      <c r="HH30" s="91"/>
      <c r="HI30" s="91"/>
      <c r="HJ30" s="91"/>
      <c r="HK30" s="91"/>
      <c r="HL30" s="91"/>
      <c r="HM30" s="91"/>
      <c r="HN30" s="91"/>
      <c r="HO30" s="91"/>
      <c r="HP30" s="91"/>
      <c r="HQ30" s="91"/>
      <c r="HR30" s="91"/>
      <c r="HS30" s="91"/>
      <c r="HT30" s="91"/>
      <c r="HU30" s="91"/>
      <c r="HV30" s="91"/>
      <c r="HW30" s="91"/>
      <c r="HX30" s="91"/>
      <c r="HY30" s="91"/>
      <c r="HZ30" s="91"/>
      <c r="IA30" s="91"/>
      <c r="IB30" s="91"/>
      <c r="IC30" s="91"/>
      <c r="ID30" s="91"/>
      <c r="IE30" s="91"/>
      <c r="IF30" s="91"/>
      <c r="IG30" s="91"/>
      <c r="IH30" s="91"/>
      <c r="II30" s="91"/>
      <c r="IJ30" s="91"/>
      <c r="IK30" s="91"/>
      <c r="IL30" s="91"/>
      <c r="IM30" s="91"/>
      <c r="IN30" s="91"/>
      <c r="IO30" s="91"/>
      <c r="IP30" s="91"/>
    </row>
    <row r="31" spans="1:250" s="2" customFormat="1" ht="15.75" customHeight="1">
      <c r="B31" s="35"/>
      <c r="D31" s="84"/>
      <c r="E31" s="84" t="s">
        <v>81</v>
      </c>
      <c r="G31" s="92"/>
      <c r="H31" s="93"/>
      <c r="I31" s="45"/>
      <c r="J31" s="95"/>
      <c r="K31" s="45"/>
      <c r="L31" s="80"/>
      <c r="M31" s="20"/>
      <c r="N31" s="20"/>
      <c r="O31" s="90"/>
      <c r="P31" s="20"/>
      <c r="Q31" s="20"/>
      <c r="R31" s="20"/>
      <c r="S31" s="20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1"/>
      <c r="CF31" s="91"/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  <c r="CT31" s="91"/>
      <c r="CU31" s="91"/>
      <c r="CV31" s="91"/>
      <c r="CW31" s="91"/>
      <c r="CX31" s="91"/>
      <c r="CY31" s="91"/>
      <c r="CZ31" s="91"/>
      <c r="DA31" s="91"/>
      <c r="DB31" s="91"/>
      <c r="DC31" s="91"/>
      <c r="DD31" s="91"/>
      <c r="DE31" s="91"/>
      <c r="DF31" s="91"/>
      <c r="DG31" s="91"/>
      <c r="DH31" s="91"/>
      <c r="DI31" s="91"/>
      <c r="DJ31" s="91"/>
      <c r="DK31" s="91"/>
      <c r="DL31" s="91"/>
      <c r="DM31" s="91"/>
      <c r="DN31" s="91"/>
      <c r="DO31" s="91"/>
      <c r="DP31" s="91"/>
      <c r="DQ31" s="91"/>
      <c r="DR31" s="91"/>
      <c r="DS31" s="91"/>
      <c r="DT31" s="91"/>
      <c r="DU31" s="91"/>
      <c r="DV31" s="91"/>
      <c r="DW31" s="91"/>
      <c r="DX31" s="91"/>
      <c r="DY31" s="91"/>
      <c r="DZ31" s="91"/>
      <c r="EA31" s="91"/>
      <c r="EB31" s="91"/>
      <c r="EC31" s="91"/>
      <c r="ED31" s="91"/>
      <c r="EE31" s="91"/>
      <c r="EF31" s="91"/>
      <c r="EG31" s="91"/>
      <c r="EH31" s="91"/>
      <c r="EI31" s="91"/>
      <c r="EJ31" s="91"/>
      <c r="EK31" s="91"/>
      <c r="EL31" s="91"/>
      <c r="EM31" s="91"/>
      <c r="EN31" s="91"/>
      <c r="EO31" s="91"/>
      <c r="EP31" s="91"/>
      <c r="EQ31" s="91"/>
      <c r="ER31" s="91"/>
      <c r="ES31" s="91"/>
      <c r="ET31" s="91"/>
      <c r="EU31" s="91"/>
      <c r="EV31" s="91"/>
      <c r="EW31" s="91"/>
      <c r="EX31" s="91"/>
      <c r="EY31" s="91"/>
      <c r="EZ31" s="91"/>
      <c r="FA31" s="91"/>
      <c r="FB31" s="91"/>
      <c r="FC31" s="91"/>
      <c r="FD31" s="91"/>
      <c r="FE31" s="91"/>
      <c r="FF31" s="91"/>
      <c r="FG31" s="91"/>
      <c r="FH31" s="91"/>
      <c r="FI31" s="91"/>
      <c r="FJ31" s="91"/>
      <c r="FK31" s="91"/>
      <c r="FL31" s="91"/>
      <c r="FM31" s="91"/>
      <c r="FN31" s="91"/>
      <c r="FO31" s="91"/>
      <c r="FP31" s="91"/>
      <c r="FQ31" s="91"/>
      <c r="FR31" s="91"/>
      <c r="FS31" s="91"/>
      <c r="FT31" s="91"/>
      <c r="FU31" s="91"/>
      <c r="FV31" s="91"/>
      <c r="FW31" s="91"/>
      <c r="FX31" s="91"/>
      <c r="FY31" s="91"/>
      <c r="FZ31" s="91"/>
      <c r="GA31" s="91"/>
      <c r="GB31" s="91"/>
      <c r="GC31" s="91"/>
      <c r="GD31" s="91"/>
      <c r="GE31" s="91"/>
      <c r="GF31" s="91"/>
      <c r="GG31" s="91"/>
      <c r="GH31" s="91"/>
      <c r="GI31" s="91"/>
      <c r="GJ31" s="91"/>
      <c r="GK31" s="91"/>
      <c r="GL31" s="91"/>
      <c r="GM31" s="91"/>
      <c r="GN31" s="91"/>
      <c r="GO31" s="91"/>
      <c r="GP31" s="91"/>
      <c r="GQ31" s="91"/>
      <c r="GR31" s="91"/>
      <c r="GS31" s="91"/>
      <c r="GT31" s="91"/>
      <c r="GU31" s="91"/>
      <c r="GV31" s="91"/>
      <c r="GW31" s="91"/>
      <c r="GX31" s="91"/>
      <c r="GY31" s="91"/>
      <c r="GZ31" s="91"/>
      <c r="HA31" s="91"/>
      <c r="HB31" s="91"/>
      <c r="HC31" s="91"/>
      <c r="HD31" s="91"/>
      <c r="HE31" s="91"/>
      <c r="HF31" s="91"/>
      <c r="HG31" s="91"/>
      <c r="HH31" s="91"/>
      <c r="HI31" s="91"/>
      <c r="HJ31" s="91"/>
      <c r="HK31" s="91"/>
      <c r="HL31" s="91"/>
      <c r="HM31" s="91"/>
      <c r="HN31" s="91"/>
      <c r="HO31" s="91"/>
      <c r="HP31" s="91"/>
      <c r="HQ31" s="91"/>
      <c r="HR31" s="91"/>
      <c r="HS31" s="91"/>
      <c r="HT31" s="91"/>
      <c r="HU31" s="91"/>
      <c r="HV31" s="91"/>
      <c r="HW31" s="91"/>
      <c r="HX31" s="91"/>
      <c r="HY31" s="91"/>
      <c r="HZ31" s="91"/>
      <c r="IA31" s="91"/>
      <c r="IB31" s="91"/>
      <c r="IC31" s="91"/>
      <c r="ID31" s="91"/>
      <c r="IE31" s="91"/>
      <c r="IF31" s="91"/>
      <c r="IG31" s="91"/>
      <c r="IH31" s="91"/>
      <c r="II31" s="91"/>
      <c r="IJ31" s="91"/>
      <c r="IK31" s="91"/>
      <c r="IL31" s="91"/>
      <c r="IM31" s="91"/>
      <c r="IN31" s="91"/>
      <c r="IO31" s="91"/>
      <c r="IP31" s="91"/>
    </row>
    <row r="32" spans="1:250" s="2" customFormat="1" ht="15.75" customHeight="1">
      <c r="B32" s="35"/>
      <c r="D32" s="84"/>
      <c r="E32" s="84" t="s">
        <v>82</v>
      </c>
      <c r="G32" s="92"/>
      <c r="H32" s="93"/>
      <c r="I32" s="45"/>
      <c r="J32" s="95"/>
      <c r="K32" s="45"/>
      <c r="L32" s="80"/>
      <c r="M32" s="20"/>
      <c r="N32" s="20"/>
      <c r="O32" s="90"/>
      <c r="P32" s="20"/>
      <c r="Q32" s="20"/>
      <c r="R32" s="20"/>
      <c r="S32" s="20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  <c r="CC32" s="91"/>
      <c r="CD32" s="91"/>
      <c r="CE32" s="91"/>
      <c r="CF32" s="91"/>
      <c r="CG32" s="91"/>
      <c r="CH32" s="91"/>
      <c r="CI32" s="91"/>
      <c r="CJ32" s="91"/>
      <c r="CK32" s="91"/>
      <c r="CL32" s="91"/>
      <c r="CM32" s="91"/>
      <c r="CN32" s="91"/>
      <c r="CO32" s="91"/>
      <c r="CP32" s="91"/>
      <c r="CQ32" s="91"/>
      <c r="CR32" s="91"/>
      <c r="CS32" s="91"/>
      <c r="CT32" s="91"/>
      <c r="CU32" s="91"/>
      <c r="CV32" s="91"/>
      <c r="CW32" s="91"/>
      <c r="CX32" s="91"/>
      <c r="CY32" s="91"/>
      <c r="CZ32" s="91"/>
      <c r="DA32" s="91"/>
      <c r="DB32" s="91"/>
      <c r="DC32" s="91"/>
      <c r="DD32" s="91"/>
      <c r="DE32" s="91"/>
      <c r="DF32" s="91"/>
      <c r="DG32" s="91"/>
      <c r="DH32" s="91"/>
      <c r="DI32" s="91"/>
      <c r="DJ32" s="91"/>
      <c r="DK32" s="91"/>
      <c r="DL32" s="91"/>
      <c r="DM32" s="91"/>
      <c r="DN32" s="91"/>
      <c r="DO32" s="91"/>
      <c r="DP32" s="91"/>
      <c r="DQ32" s="91"/>
      <c r="DR32" s="91"/>
      <c r="DS32" s="91"/>
      <c r="DT32" s="91"/>
      <c r="DU32" s="91"/>
      <c r="DV32" s="91"/>
      <c r="DW32" s="91"/>
      <c r="DX32" s="91"/>
      <c r="DY32" s="91"/>
      <c r="DZ32" s="91"/>
      <c r="EA32" s="91"/>
      <c r="EB32" s="91"/>
      <c r="EC32" s="91"/>
      <c r="ED32" s="91"/>
      <c r="EE32" s="91"/>
      <c r="EF32" s="91"/>
      <c r="EG32" s="91"/>
      <c r="EH32" s="91"/>
      <c r="EI32" s="91"/>
      <c r="EJ32" s="91"/>
      <c r="EK32" s="91"/>
      <c r="EL32" s="91"/>
      <c r="EM32" s="91"/>
      <c r="EN32" s="91"/>
      <c r="EO32" s="91"/>
      <c r="EP32" s="91"/>
      <c r="EQ32" s="91"/>
      <c r="ER32" s="91"/>
      <c r="ES32" s="91"/>
      <c r="ET32" s="91"/>
      <c r="EU32" s="91"/>
      <c r="EV32" s="91"/>
      <c r="EW32" s="91"/>
      <c r="EX32" s="91"/>
      <c r="EY32" s="91"/>
      <c r="EZ32" s="91"/>
      <c r="FA32" s="91"/>
      <c r="FB32" s="91"/>
      <c r="FC32" s="91"/>
      <c r="FD32" s="91"/>
      <c r="FE32" s="91"/>
      <c r="FF32" s="91"/>
      <c r="FG32" s="91"/>
      <c r="FH32" s="91"/>
      <c r="FI32" s="91"/>
      <c r="FJ32" s="91"/>
      <c r="FK32" s="91"/>
      <c r="FL32" s="91"/>
      <c r="FM32" s="91"/>
      <c r="FN32" s="91"/>
      <c r="FO32" s="91"/>
      <c r="FP32" s="91"/>
      <c r="FQ32" s="91"/>
      <c r="FR32" s="91"/>
      <c r="FS32" s="91"/>
      <c r="FT32" s="91"/>
      <c r="FU32" s="91"/>
      <c r="FV32" s="91"/>
      <c r="FW32" s="91"/>
      <c r="FX32" s="91"/>
      <c r="FY32" s="91"/>
      <c r="FZ32" s="91"/>
      <c r="GA32" s="91"/>
      <c r="GB32" s="91"/>
      <c r="GC32" s="91"/>
      <c r="GD32" s="91"/>
      <c r="GE32" s="91"/>
      <c r="GF32" s="91"/>
      <c r="GG32" s="91"/>
      <c r="GH32" s="91"/>
      <c r="GI32" s="91"/>
      <c r="GJ32" s="91"/>
      <c r="GK32" s="91"/>
      <c r="GL32" s="91"/>
      <c r="GM32" s="91"/>
      <c r="GN32" s="91"/>
      <c r="GO32" s="91"/>
      <c r="GP32" s="91"/>
      <c r="GQ32" s="91"/>
      <c r="GR32" s="91"/>
      <c r="GS32" s="91"/>
      <c r="GT32" s="91"/>
      <c r="GU32" s="91"/>
      <c r="GV32" s="91"/>
      <c r="GW32" s="91"/>
      <c r="GX32" s="91"/>
      <c r="GY32" s="91"/>
      <c r="GZ32" s="91"/>
      <c r="HA32" s="91"/>
      <c r="HB32" s="91"/>
      <c r="HC32" s="91"/>
      <c r="HD32" s="91"/>
      <c r="HE32" s="91"/>
      <c r="HF32" s="91"/>
      <c r="HG32" s="91"/>
      <c r="HH32" s="91"/>
      <c r="HI32" s="91"/>
      <c r="HJ32" s="91"/>
      <c r="HK32" s="91"/>
      <c r="HL32" s="91"/>
      <c r="HM32" s="91"/>
      <c r="HN32" s="91"/>
      <c r="HO32" s="91"/>
      <c r="HP32" s="91"/>
      <c r="HQ32" s="91"/>
      <c r="HR32" s="91"/>
      <c r="HS32" s="91"/>
      <c r="HT32" s="91"/>
      <c r="HU32" s="91"/>
      <c r="HV32" s="91"/>
      <c r="HW32" s="91"/>
      <c r="HX32" s="91"/>
      <c r="HY32" s="91"/>
      <c r="HZ32" s="91"/>
      <c r="IA32" s="91"/>
      <c r="IB32" s="91"/>
      <c r="IC32" s="91"/>
      <c r="ID32" s="91"/>
      <c r="IE32" s="91"/>
      <c r="IF32" s="91"/>
      <c r="IG32" s="91"/>
      <c r="IH32" s="91"/>
      <c r="II32" s="91"/>
      <c r="IJ32" s="91"/>
      <c r="IK32" s="91"/>
      <c r="IL32" s="91"/>
      <c r="IM32" s="91"/>
      <c r="IN32" s="91"/>
      <c r="IO32" s="91"/>
      <c r="IP32" s="91"/>
    </row>
    <row r="33" spans="1:250" s="2" customFormat="1" ht="15.75" customHeight="1">
      <c r="B33" s="35"/>
      <c r="D33" s="84"/>
      <c r="E33" s="84"/>
      <c r="G33" s="92"/>
      <c r="H33" s="93"/>
      <c r="I33" s="45"/>
      <c r="J33" s="95"/>
      <c r="K33" s="45"/>
      <c r="L33" s="80"/>
      <c r="M33" s="20"/>
      <c r="N33" s="20"/>
      <c r="O33" s="90"/>
      <c r="P33" s="20"/>
      <c r="Q33" s="20"/>
      <c r="R33" s="20"/>
      <c r="S33" s="20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V33" s="91"/>
      <c r="CW33" s="91"/>
      <c r="CX33" s="91"/>
      <c r="CY33" s="91"/>
      <c r="CZ33" s="91"/>
      <c r="DA33" s="91"/>
      <c r="DB33" s="91"/>
      <c r="DC33" s="91"/>
      <c r="DD33" s="91"/>
      <c r="DE33" s="91"/>
      <c r="DF33" s="91"/>
      <c r="DG33" s="91"/>
      <c r="DH33" s="91"/>
      <c r="DI33" s="91"/>
      <c r="DJ33" s="91"/>
      <c r="DK33" s="91"/>
      <c r="DL33" s="91"/>
      <c r="DM33" s="91"/>
      <c r="DN33" s="91"/>
      <c r="DO33" s="91"/>
      <c r="DP33" s="91"/>
      <c r="DQ33" s="91"/>
      <c r="DR33" s="91"/>
      <c r="DS33" s="91"/>
      <c r="DT33" s="91"/>
      <c r="DU33" s="91"/>
      <c r="DV33" s="91"/>
      <c r="DW33" s="91"/>
      <c r="DX33" s="91"/>
      <c r="DY33" s="91"/>
      <c r="DZ33" s="91"/>
      <c r="EA33" s="91"/>
      <c r="EB33" s="91"/>
      <c r="EC33" s="91"/>
      <c r="ED33" s="91"/>
      <c r="EE33" s="91"/>
      <c r="EF33" s="91"/>
      <c r="EG33" s="91"/>
      <c r="EH33" s="91"/>
      <c r="EI33" s="91"/>
      <c r="EJ33" s="91"/>
      <c r="EK33" s="91"/>
      <c r="EL33" s="91"/>
      <c r="EM33" s="91"/>
      <c r="EN33" s="91"/>
      <c r="EO33" s="91"/>
      <c r="EP33" s="91"/>
      <c r="EQ33" s="91"/>
      <c r="ER33" s="91"/>
      <c r="ES33" s="91"/>
      <c r="ET33" s="91"/>
      <c r="EU33" s="91"/>
      <c r="EV33" s="91"/>
      <c r="EW33" s="91"/>
      <c r="EX33" s="91"/>
      <c r="EY33" s="91"/>
      <c r="EZ33" s="91"/>
      <c r="FA33" s="91"/>
      <c r="FB33" s="91"/>
      <c r="FC33" s="91"/>
      <c r="FD33" s="91"/>
      <c r="FE33" s="91"/>
      <c r="FF33" s="91"/>
      <c r="FG33" s="91"/>
      <c r="FH33" s="91"/>
      <c r="FI33" s="91"/>
      <c r="FJ33" s="91"/>
      <c r="FK33" s="91"/>
      <c r="FL33" s="91"/>
      <c r="FM33" s="91"/>
      <c r="FN33" s="91"/>
      <c r="FO33" s="91"/>
      <c r="FP33" s="91"/>
      <c r="FQ33" s="91"/>
      <c r="FR33" s="91"/>
      <c r="FS33" s="91"/>
      <c r="FT33" s="91"/>
      <c r="FU33" s="91"/>
      <c r="FV33" s="91"/>
      <c r="FW33" s="91"/>
      <c r="FX33" s="91"/>
      <c r="FY33" s="91"/>
      <c r="FZ33" s="91"/>
      <c r="GA33" s="91"/>
      <c r="GB33" s="91"/>
      <c r="GC33" s="91"/>
      <c r="GD33" s="91"/>
      <c r="GE33" s="91"/>
      <c r="GF33" s="91"/>
      <c r="GG33" s="91"/>
      <c r="GH33" s="91"/>
      <c r="GI33" s="91"/>
      <c r="GJ33" s="91"/>
      <c r="GK33" s="91"/>
      <c r="GL33" s="91"/>
      <c r="GM33" s="91"/>
      <c r="GN33" s="91"/>
      <c r="GO33" s="91"/>
      <c r="GP33" s="91"/>
      <c r="GQ33" s="91"/>
      <c r="GR33" s="91"/>
      <c r="GS33" s="91"/>
      <c r="GT33" s="91"/>
      <c r="GU33" s="91"/>
      <c r="GV33" s="91"/>
      <c r="GW33" s="91"/>
      <c r="GX33" s="91"/>
      <c r="GY33" s="91"/>
      <c r="GZ33" s="91"/>
      <c r="HA33" s="91"/>
      <c r="HB33" s="91"/>
      <c r="HC33" s="91"/>
      <c r="HD33" s="91"/>
      <c r="HE33" s="91"/>
      <c r="HF33" s="91"/>
      <c r="HG33" s="91"/>
      <c r="HH33" s="91"/>
      <c r="HI33" s="91"/>
      <c r="HJ33" s="91"/>
      <c r="HK33" s="91"/>
      <c r="HL33" s="91"/>
      <c r="HM33" s="91"/>
      <c r="HN33" s="91"/>
      <c r="HO33" s="91"/>
      <c r="HP33" s="91"/>
      <c r="HQ33" s="91"/>
      <c r="HR33" s="91"/>
      <c r="HS33" s="91"/>
      <c r="HT33" s="91"/>
      <c r="HU33" s="91"/>
      <c r="HV33" s="91"/>
      <c r="HW33" s="91"/>
      <c r="HX33" s="91"/>
      <c r="HY33" s="91"/>
      <c r="HZ33" s="91"/>
      <c r="IA33" s="91"/>
      <c r="IB33" s="91"/>
      <c r="IC33" s="91"/>
      <c r="ID33" s="91"/>
      <c r="IE33" s="91"/>
      <c r="IF33" s="91"/>
      <c r="IG33" s="91"/>
      <c r="IH33" s="91"/>
      <c r="II33" s="91"/>
      <c r="IJ33" s="91"/>
      <c r="IK33" s="91"/>
      <c r="IL33" s="91"/>
      <c r="IM33" s="91"/>
      <c r="IN33" s="91"/>
      <c r="IO33" s="91"/>
      <c r="IP33" s="91"/>
    </row>
    <row r="34" spans="1:250" s="2" customFormat="1" ht="15.75" customHeight="1">
      <c r="B34" s="35">
        <v>3</v>
      </c>
      <c r="D34" s="100" t="s">
        <v>94</v>
      </c>
      <c r="E34" s="84" t="s">
        <v>69</v>
      </c>
      <c r="G34" s="92">
        <v>5</v>
      </c>
      <c r="H34" s="93">
        <v>1550</v>
      </c>
      <c r="I34" s="45"/>
      <c r="J34" s="95">
        <f>G34*H34</f>
        <v>7750</v>
      </c>
      <c r="K34" s="45"/>
      <c r="L34" s="80">
        <f>222+22+5+20+2+25+45</f>
        <v>341</v>
      </c>
      <c r="M34" s="20">
        <v>0.25</v>
      </c>
      <c r="N34" s="20">
        <f>L34*1000*M34/100</f>
        <v>852.5</v>
      </c>
      <c r="O34" s="90">
        <v>0.45</v>
      </c>
      <c r="P34" s="20">
        <f>N34/(1-O34)</f>
        <v>1549.9999999999998</v>
      </c>
      <c r="Q34" s="20"/>
      <c r="R34" s="20"/>
      <c r="S34" s="20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  <c r="BN34" s="91"/>
      <c r="BO34" s="91"/>
      <c r="BP34" s="91"/>
      <c r="BQ34" s="91"/>
      <c r="BR34" s="91"/>
      <c r="BS34" s="91"/>
      <c r="BT34" s="91"/>
      <c r="BU34" s="91"/>
      <c r="BV34" s="91"/>
      <c r="BW34" s="91"/>
      <c r="BX34" s="91"/>
      <c r="BY34" s="91"/>
      <c r="BZ34" s="91"/>
      <c r="CA34" s="91"/>
      <c r="CB34" s="91"/>
      <c r="CC34" s="91"/>
      <c r="CD34" s="91"/>
      <c r="CE34" s="91"/>
      <c r="CF34" s="91"/>
      <c r="CG34" s="91"/>
      <c r="CH34" s="91"/>
      <c r="CI34" s="91"/>
      <c r="CJ34" s="91"/>
      <c r="CK34" s="91"/>
      <c r="CL34" s="91"/>
      <c r="CM34" s="91"/>
      <c r="CN34" s="91"/>
      <c r="CO34" s="91"/>
      <c r="CP34" s="91"/>
      <c r="CQ34" s="91"/>
      <c r="CR34" s="91"/>
      <c r="CS34" s="91"/>
      <c r="CT34" s="91"/>
      <c r="CU34" s="91"/>
      <c r="CV34" s="91"/>
      <c r="CW34" s="91"/>
      <c r="CX34" s="91"/>
      <c r="CY34" s="91"/>
      <c r="CZ34" s="91"/>
      <c r="DA34" s="91"/>
      <c r="DB34" s="91"/>
      <c r="DC34" s="91"/>
      <c r="DD34" s="91"/>
      <c r="DE34" s="91"/>
      <c r="DF34" s="91"/>
      <c r="DG34" s="91"/>
      <c r="DH34" s="91"/>
      <c r="DI34" s="91"/>
      <c r="DJ34" s="91"/>
      <c r="DK34" s="91"/>
      <c r="DL34" s="91"/>
      <c r="DM34" s="91"/>
      <c r="DN34" s="91"/>
      <c r="DO34" s="91"/>
      <c r="DP34" s="91"/>
      <c r="DQ34" s="91"/>
      <c r="DR34" s="91"/>
      <c r="DS34" s="91"/>
      <c r="DT34" s="91"/>
      <c r="DU34" s="91"/>
      <c r="DV34" s="91"/>
      <c r="DW34" s="91"/>
      <c r="DX34" s="91"/>
      <c r="DY34" s="91"/>
      <c r="DZ34" s="91"/>
      <c r="EA34" s="91"/>
      <c r="EB34" s="91"/>
      <c r="EC34" s="91"/>
      <c r="ED34" s="91"/>
      <c r="EE34" s="91"/>
      <c r="EF34" s="91"/>
      <c r="EG34" s="91"/>
      <c r="EH34" s="91"/>
      <c r="EI34" s="91"/>
      <c r="EJ34" s="91"/>
      <c r="EK34" s="91"/>
      <c r="EL34" s="91"/>
      <c r="EM34" s="91"/>
      <c r="EN34" s="91"/>
      <c r="EO34" s="91"/>
      <c r="EP34" s="91"/>
      <c r="EQ34" s="91"/>
      <c r="ER34" s="91"/>
      <c r="ES34" s="91"/>
      <c r="ET34" s="91"/>
      <c r="EU34" s="91"/>
      <c r="EV34" s="91"/>
      <c r="EW34" s="91"/>
      <c r="EX34" s="91"/>
      <c r="EY34" s="91"/>
      <c r="EZ34" s="91"/>
      <c r="FA34" s="91"/>
      <c r="FB34" s="91"/>
      <c r="FC34" s="91"/>
      <c r="FD34" s="91"/>
      <c r="FE34" s="91"/>
      <c r="FF34" s="91"/>
      <c r="FG34" s="91"/>
      <c r="FH34" s="91"/>
      <c r="FI34" s="91"/>
      <c r="FJ34" s="91"/>
      <c r="FK34" s="91"/>
      <c r="FL34" s="91"/>
      <c r="FM34" s="91"/>
      <c r="FN34" s="91"/>
      <c r="FO34" s="91"/>
      <c r="FP34" s="91"/>
      <c r="FQ34" s="91"/>
      <c r="FR34" s="91"/>
      <c r="FS34" s="91"/>
      <c r="FT34" s="91"/>
      <c r="FU34" s="91"/>
      <c r="FV34" s="91"/>
      <c r="FW34" s="91"/>
      <c r="FX34" s="91"/>
      <c r="FY34" s="91"/>
      <c r="FZ34" s="91"/>
      <c r="GA34" s="91"/>
      <c r="GB34" s="91"/>
      <c r="GC34" s="91"/>
      <c r="GD34" s="91"/>
      <c r="GE34" s="91"/>
      <c r="GF34" s="91"/>
      <c r="GG34" s="91"/>
      <c r="GH34" s="91"/>
      <c r="GI34" s="91"/>
      <c r="GJ34" s="91"/>
      <c r="GK34" s="91"/>
      <c r="GL34" s="91"/>
      <c r="GM34" s="91"/>
      <c r="GN34" s="91"/>
      <c r="GO34" s="91"/>
      <c r="GP34" s="91"/>
      <c r="GQ34" s="91"/>
      <c r="GR34" s="91"/>
      <c r="GS34" s="91"/>
      <c r="GT34" s="91"/>
      <c r="GU34" s="91"/>
      <c r="GV34" s="91"/>
      <c r="GW34" s="91"/>
      <c r="GX34" s="91"/>
      <c r="GY34" s="91"/>
      <c r="GZ34" s="91"/>
      <c r="HA34" s="91"/>
      <c r="HB34" s="91"/>
      <c r="HC34" s="91"/>
      <c r="HD34" s="91"/>
      <c r="HE34" s="91"/>
      <c r="HF34" s="91"/>
      <c r="HG34" s="91"/>
      <c r="HH34" s="91"/>
      <c r="HI34" s="91"/>
      <c r="HJ34" s="91"/>
      <c r="HK34" s="91"/>
      <c r="HL34" s="91"/>
      <c r="HM34" s="91"/>
      <c r="HN34" s="91"/>
      <c r="HO34" s="91"/>
      <c r="HP34" s="91"/>
      <c r="HQ34" s="91"/>
      <c r="HR34" s="91"/>
      <c r="HS34" s="91"/>
      <c r="HT34" s="91"/>
      <c r="HU34" s="91"/>
      <c r="HV34" s="91"/>
      <c r="HW34" s="91"/>
      <c r="HX34" s="91"/>
      <c r="HY34" s="91"/>
      <c r="HZ34" s="91"/>
      <c r="IA34" s="91"/>
      <c r="IB34" s="91"/>
      <c r="IC34" s="91"/>
      <c r="ID34" s="91"/>
      <c r="IE34" s="91"/>
      <c r="IF34" s="91"/>
      <c r="IG34" s="91"/>
      <c r="IH34" s="91"/>
      <c r="II34" s="91"/>
      <c r="IJ34" s="91"/>
      <c r="IK34" s="91"/>
      <c r="IL34" s="91"/>
      <c r="IM34" s="91"/>
      <c r="IN34" s="91"/>
      <c r="IO34" s="91"/>
      <c r="IP34" s="91"/>
    </row>
    <row r="35" spans="1:250" s="2" customFormat="1" ht="15.75" customHeight="1">
      <c r="B35" s="35"/>
      <c r="D35" s="84"/>
      <c r="E35" s="84" t="s">
        <v>92</v>
      </c>
      <c r="G35" s="92"/>
      <c r="H35" s="93"/>
      <c r="I35" s="45"/>
      <c r="J35" s="95"/>
      <c r="K35" s="45"/>
      <c r="L35" s="80"/>
      <c r="M35" s="20"/>
      <c r="N35" s="20"/>
      <c r="O35" s="90"/>
      <c r="P35" s="20"/>
      <c r="Q35" s="20"/>
      <c r="R35" s="20"/>
      <c r="S35" s="20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91"/>
      <c r="CD35" s="91"/>
      <c r="CE35" s="91"/>
      <c r="CF35" s="91"/>
      <c r="CG35" s="91"/>
      <c r="CH35" s="91"/>
      <c r="CI35" s="91"/>
      <c r="CJ35" s="91"/>
      <c r="CK35" s="91"/>
      <c r="CL35" s="91"/>
      <c r="CM35" s="91"/>
      <c r="CN35" s="91"/>
      <c r="CO35" s="91"/>
      <c r="CP35" s="91"/>
      <c r="CQ35" s="91"/>
      <c r="CR35" s="91"/>
      <c r="CS35" s="91"/>
      <c r="CT35" s="91"/>
      <c r="CU35" s="91"/>
      <c r="CV35" s="91"/>
      <c r="CW35" s="91"/>
      <c r="CX35" s="91"/>
      <c r="CY35" s="91"/>
      <c r="CZ35" s="91"/>
      <c r="DA35" s="91"/>
      <c r="DB35" s="91"/>
      <c r="DC35" s="91"/>
      <c r="DD35" s="91"/>
      <c r="DE35" s="91"/>
      <c r="DF35" s="91"/>
      <c r="DG35" s="91"/>
      <c r="DH35" s="91"/>
      <c r="DI35" s="91"/>
      <c r="DJ35" s="91"/>
      <c r="DK35" s="91"/>
      <c r="DL35" s="91"/>
      <c r="DM35" s="91"/>
      <c r="DN35" s="91"/>
      <c r="DO35" s="91"/>
      <c r="DP35" s="91"/>
      <c r="DQ35" s="91"/>
      <c r="DR35" s="91"/>
      <c r="DS35" s="91"/>
      <c r="DT35" s="91"/>
      <c r="DU35" s="91"/>
      <c r="DV35" s="91"/>
      <c r="DW35" s="91"/>
      <c r="DX35" s="91"/>
      <c r="DY35" s="91"/>
      <c r="DZ35" s="91"/>
      <c r="EA35" s="91"/>
      <c r="EB35" s="91"/>
      <c r="EC35" s="91"/>
      <c r="ED35" s="91"/>
      <c r="EE35" s="91"/>
      <c r="EF35" s="91"/>
      <c r="EG35" s="91"/>
      <c r="EH35" s="91"/>
      <c r="EI35" s="91"/>
      <c r="EJ35" s="91"/>
      <c r="EK35" s="91"/>
      <c r="EL35" s="91"/>
      <c r="EM35" s="91"/>
      <c r="EN35" s="91"/>
      <c r="EO35" s="91"/>
      <c r="EP35" s="91"/>
      <c r="EQ35" s="91"/>
      <c r="ER35" s="91"/>
      <c r="ES35" s="91"/>
      <c r="ET35" s="91"/>
      <c r="EU35" s="91"/>
      <c r="EV35" s="91"/>
      <c r="EW35" s="91"/>
      <c r="EX35" s="91"/>
      <c r="EY35" s="91"/>
      <c r="EZ35" s="91"/>
      <c r="FA35" s="91"/>
      <c r="FB35" s="91"/>
      <c r="FC35" s="91"/>
      <c r="FD35" s="91"/>
      <c r="FE35" s="91"/>
      <c r="FF35" s="91"/>
      <c r="FG35" s="91"/>
      <c r="FH35" s="91"/>
      <c r="FI35" s="91"/>
      <c r="FJ35" s="91"/>
      <c r="FK35" s="91"/>
      <c r="FL35" s="91"/>
      <c r="FM35" s="91"/>
      <c r="FN35" s="91"/>
      <c r="FO35" s="91"/>
      <c r="FP35" s="91"/>
      <c r="FQ35" s="91"/>
      <c r="FR35" s="91"/>
      <c r="FS35" s="91"/>
      <c r="FT35" s="91"/>
      <c r="FU35" s="91"/>
      <c r="FV35" s="91"/>
      <c r="FW35" s="91"/>
      <c r="FX35" s="91"/>
      <c r="FY35" s="91"/>
      <c r="FZ35" s="91"/>
      <c r="GA35" s="91"/>
      <c r="GB35" s="91"/>
      <c r="GC35" s="91"/>
      <c r="GD35" s="91"/>
      <c r="GE35" s="91"/>
      <c r="GF35" s="91"/>
      <c r="GG35" s="91"/>
      <c r="GH35" s="91"/>
      <c r="GI35" s="91"/>
      <c r="GJ35" s="91"/>
      <c r="GK35" s="91"/>
      <c r="GL35" s="91"/>
      <c r="GM35" s="91"/>
      <c r="GN35" s="91"/>
      <c r="GO35" s="91"/>
      <c r="GP35" s="91"/>
      <c r="GQ35" s="91"/>
      <c r="GR35" s="91"/>
      <c r="GS35" s="91"/>
      <c r="GT35" s="91"/>
      <c r="GU35" s="91"/>
      <c r="GV35" s="91"/>
      <c r="GW35" s="91"/>
      <c r="GX35" s="91"/>
      <c r="GY35" s="91"/>
      <c r="GZ35" s="91"/>
      <c r="HA35" s="91"/>
      <c r="HB35" s="91"/>
      <c r="HC35" s="91"/>
      <c r="HD35" s="91"/>
      <c r="HE35" s="91"/>
      <c r="HF35" s="91"/>
      <c r="HG35" s="91"/>
      <c r="HH35" s="91"/>
      <c r="HI35" s="91"/>
      <c r="HJ35" s="91"/>
      <c r="HK35" s="91"/>
      <c r="HL35" s="91"/>
      <c r="HM35" s="91"/>
      <c r="HN35" s="91"/>
      <c r="HO35" s="91"/>
      <c r="HP35" s="91"/>
      <c r="HQ35" s="91"/>
      <c r="HR35" s="91"/>
      <c r="HS35" s="91"/>
      <c r="HT35" s="91"/>
      <c r="HU35" s="91"/>
      <c r="HV35" s="91"/>
      <c r="HW35" s="91"/>
      <c r="HX35" s="91"/>
      <c r="HY35" s="91"/>
      <c r="HZ35" s="91"/>
      <c r="IA35" s="91"/>
      <c r="IB35" s="91"/>
      <c r="IC35" s="91"/>
      <c r="ID35" s="91"/>
      <c r="IE35" s="91"/>
      <c r="IF35" s="91"/>
      <c r="IG35" s="91"/>
      <c r="IH35" s="91"/>
      <c r="II35" s="91"/>
      <c r="IJ35" s="91"/>
      <c r="IK35" s="91"/>
      <c r="IL35" s="91"/>
      <c r="IM35" s="91"/>
      <c r="IN35" s="91"/>
      <c r="IO35" s="91"/>
      <c r="IP35" s="91"/>
    </row>
    <row r="36" spans="1:250" s="2" customFormat="1" ht="15.75" customHeight="1">
      <c r="B36" s="35"/>
      <c r="D36" s="84"/>
      <c r="E36" s="84" t="s">
        <v>93</v>
      </c>
      <c r="G36" s="92"/>
      <c r="H36" s="93"/>
      <c r="I36" s="45"/>
      <c r="J36" s="95"/>
      <c r="K36" s="45"/>
      <c r="L36" s="80"/>
      <c r="M36" s="20"/>
      <c r="N36" s="20"/>
      <c r="O36" s="90"/>
      <c r="P36" s="20"/>
      <c r="Q36" s="20"/>
      <c r="R36" s="20"/>
      <c r="S36" s="20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  <c r="CB36" s="91"/>
      <c r="CC36" s="91"/>
      <c r="CD36" s="91"/>
      <c r="CE36" s="91"/>
      <c r="CF36" s="91"/>
      <c r="CG36" s="91"/>
      <c r="CH36" s="91"/>
      <c r="CI36" s="91"/>
      <c r="CJ36" s="91"/>
      <c r="CK36" s="91"/>
      <c r="CL36" s="91"/>
      <c r="CM36" s="91"/>
      <c r="CN36" s="91"/>
      <c r="CO36" s="91"/>
      <c r="CP36" s="91"/>
      <c r="CQ36" s="91"/>
      <c r="CR36" s="91"/>
      <c r="CS36" s="91"/>
      <c r="CT36" s="91"/>
      <c r="CU36" s="91"/>
      <c r="CV36" s="91"/>
      <c r="CW36" s="91"/>
      <c r="CX36" s="91"/>
      <c r="CY36" s="91"/>
      <c r="CZ36" s="91"/>
      <c r="DA36" s="91"/>
      <c r="DB36" s="91"/>
      <c r="DC36" s="91"/>
      <c r="DD36" s="91"/>
      <c r="DE36" s="91"/>
      <c r="DF36" s="91"/>
      <c r="DG36" s="91"/>
      <c r="DH36" s="91"/>
      <c r="DI36" s="91"/>
      <c r="DJ36" s="91"/>
      <c r="DK36" s="91"/>
      <c r="DL36" s="91"/>
      <c r="DM36" s="91"/>
      <c r="DN36" s="91"/>
      <c r="DO36" s="91"/>
      <c r="DP36" s="91"/>
      <c r="DQ36" s="91"/>
      <c r="DR36" s="91"/>
      <c r="DS36" s="91"/>
      <c r="DT36" s="91"/>
      <c r="DU36" s="91"/>
      <c r="DV36" s="91"/>
      <c r="DW36" s="91"/>
      <c r="DX36" s="91"/>
      <c r="DY36" s="91"/>
      <c r="DZ36" s="91"/>
      <c r="EA36" s="91"/>
      <c r="EB36" s="91"/>
      <c r="EC36" s="91"/>
      <c r="ED36" s="91"/>
      <c r="EE36" s="91"/>
      <c r="EF36" s="91"/>
      <c r="EG36" s="91"/>
      <c r="EH36" s="91"/>
      <c r="EI36" s="91"/>
      <c r="EJ36" s="91"/>
      <c r="EK36" s="91"/>
      <c r="EL36" s="91"/>
      <c r="EM36" s="91"/>
      <c r="EN36" s="91"/>
      <c r="EO36" s="91"/>
      <c r="EP36" s="91"/>
      <c r="EQ36" s="91"/>
      <c r="ER36" s="91"/>
      <c r="ES36" s="91"/>
      <c r="ET36" s="91"/>
      <c r="EU36" s="91"/>
      <c r="EV36" s="91"/>
      <c r="EW36" s="91"/>
      <c r="EX36" s="91"/>
      <c r="EY36" s="91"/>
      <c r="EZ36" s="91"/>
      <c r="FA36" s="91"/>
      <c r="FB36" s="91"/>
      <c r="FC36" s="91"/>
      <c r="FD36" s="91"/>
      <c r="FE36" s="91"/>
      <c r="FF36" s="91"/>
      <c r="FG36" s="91"/>
      <c r="FH36" s="91"/>
      <c r="FI36" s="91"/>
      <c r="FJ36" s="91"/>
      <c r="FK36" s="91"/>
      <c r="FL36" s="91"/>
      <c r="FM36" s="91"/>
      <c r="FN36" s="91"/>
      <c r="FO36" s="91"/>
      <c r="FP36" s="91"/>
      <c r="FQ36" s="91"/>
      <c r="FR36" s="91"/>
      <c r="FS36" s="91"/>
      <c r="FT36" s="91"/>
      <c r="FU36" s="91"/>
      <c r="FV36" s="91"/>
      <c r="FW36" s="91"/>
      <c r="FX36" s="91"/>
      <c r="FY36" s="91"/>
      <c r="FZ36" s="91"/>
      <c r="GA36" s="91"/>
      <c r="GB36" s="91"/>
      <c r="GC36" s="91"/>
      <c r="GD36" s="91"/>
      <c r="GE36" s="91"/>
      <c r="GF36" s="91"/>
      <c r="GG36" s="91"/>
      <c r="GH36" s="91"/>
      <c r="GI36" s="91"/>
      <c r="GJ36" s="91"/>
      <c r="GK36" s="91"/>
      <c r="GL36" s="91"/>
      <c r="GM36" s="91"/>
      <c r="GN36" s="91"/>
      <c r="GO36" s="91"/>
      <c r="GP36" s="91"/>
      <c r="GQ36" s="91"/>
      <c r="GR36" s="91"/>
      <c r="GS36" s="91"/>
      <c r="GT36" s="91"/>
      <c r="GU36" s="91"/>
      <c r="GV36" s="91"/>
      <c r="GW36" s="91"/>
      <c r="GX36" s="91"/>
      <c r="GY36" s="91"/>
      <c r="GZ36" s="91"/>
      <c r="HA36" s="91"/>
      <c r="HB36" s="91"/>
      <c r="HC36" s="91"/>
      <c r="HD36" s="91"/>
      <c r="HE36" s="91"/>
      <c r="HF36" s="91"/>
      <c r="HG36" s="91"/>
      <c r="HH36" s="91"/>
      <c r="HI36" s="91"/>
      <c r="HJ36" s="91"/>
      <c r="HK36" s="91"/>
      <c r="HL36" s="91"/>
      <c r="HM36" s="91"/>
      <c r="HN36" s="91"/>
      <c r="HO36" s="91"/>
      <c r="HP36" s="91"/>
      <c r="HQ36" s="91"/>
      <c r="HR36" s="91"/>
      <c r="HS36" s="91"/>
      <c r="HT36" s="91"/>
      <c r="HU36" s="91"/>
      <c r="HV36" s="91"/>
      <c r="HW36" s="91"/>
      <c r="HX36" s="91"/>
      <c r="HY36" s="91"/>
      <c r="HZ36" s="91"/>
      <c r="IA36" s="91"/>
      <c r="IB36" s="91"/>
      <c r="IC36" s="91"/>
      <c r="ID36" s="91"/>
      <c r="IE36" s="91"/>
      <c r="IF36" s="91"/>
      <c r="IG36" s="91"/>
      <c r="IH36" s="91"/>
      <c r="II36" s="91"/>
      <c r="IJ36" s="91"/>
      <c r="IK36" s="91"/>
      <c r="IL36" s="91"/>
      <c r="IM36" s="91"/>
      <c r="IN36" s="91"/>
      <c r="IO36" s="91"/>
      <c r="IP36" s="91"/>
    </row>
    <row r="37" spans="1:250" ht="15.75" customHeight="1" thickBot="1">
      <c r="A37" s="16"/>
      <c r="B37" s="53"/>
      <c r="C37" s="54"/>
      <c r="D37" s="55"/>
      <c r="E37" s="56"/>
      <c r="F37" s="57"/>
      <c r="G37" s="79"/>
      <c r="H37" s="58"/>
      <c r="I37" s="59"/>
      <c r="J37" s="88"/>
      <c r="K37" s="45"/>
    </row>
    <row r="38" spans="1:250" ht="15.75" customHeight="1">
      <c r="A38" s="16"/>
      <c r="B38" s="11"/>
      <c r="C38" s="11"/>
      <c r="D38" s="12"/>
      <c r="E38" s="20"/>
      <c r="F38" s="11"/>
      <c r="G38" s="31" t="s">
        <v>24</v>
      </c>
      <c r="H38" s="46" t="s">
        <v>4</v>
      </c>
      <c r="I38" s="45"/>
      <c r="J38" s="96">
        <f>SUM(J20:J37)</f>
        <v>23588</v>
      </c>
      <c r="K38" s="45"/>
    </row>
    <row r="39" spans="1:250" ht="15.75" customHeight="1">
      <c r="A39" s="16"/>
      <c r="B39" s="11"/>
      <c r="C39" s="11"/>
      <c r="D39" s="12"/>
      <c r="E39" s="39"/>
      <c r="F39" s="37"/>
      <c r="G39" s="38" t="s">
        <v>17</v>
      </c>
      <c r="H39" s="47" t="s">
        <v>4</v>
      </c>
      <c r="I39" s="48"/>
      <c r="J39" s="98">
        <v>0</v>
      </c>
      <c r="K39" s="45"/>
    </row>
    <row r="40" spans="1:250" ht="15.75" customHeight="1">
      <c r="A40" s="16"/>
      <c r="B40" s="11"/>
      <c r="C40" s="11"/>
      <c r="D40" s="12"/>
      <c r="E40" s="40"/>
      <c r="F40" s="41"/>
      <c r="G40" s="52" t="s">
        <v>2</v>
      </c>
      <c r="H40" s="49" t="s">
        <v>4</v>
      </c>
      <c r="I40" s="50"/>
      <c r="J40" s="99">
        <v>0</v>
      </c>
      <c r="K40" s="45"/>
    </row>
    <row r="41" spans="1:250" ht="15.75" customHeight="1" thickBot="1">
      <c r="A41" s="16"/>
      <c r="B41" s="54"/>
      <c r="C41" s="54"/>
      <c r="D41" s="53"/>
      <c r="E41" s="61"/>
      <c r="F41" s="62"/>
      <c r="G41" s="63" t="s">
        <v>18</v>
      </c>
      <c r="H41" s="64" t="s">
        <v>4</v>
      </c>
      <c r="I41" s="65"/>
      <c r="J41" s="89"/>
      <c r="K41" s="45"/>
    </row>
    <row r="42" spans="1:250" ht="15.75" customHeight="1">
      <c r="A42" s="16"/>
      <c r="B42" s="11"/>
      <c r="C42" s="11"/>
      <c r="D42" s="12"/>
      <c r="E42" s="20"/>
      <c r="F42" s="11"/>
      <c r="G42" s="29" t="s">
        <v>31</v>
      </c>
      <c r="H42" s="46" t="s">
        <v>4</v>
      </c>
      <c r="I42" s="45"/>
      <c r="J42" s="97">
        <f>SUM(J38:J41)</f>
        <v>23588</v>
      </c>
      <c r="K42" s="45"/>
    </row>
    <row r="43" spans="1:250" ht="15.75" customHeight="1" thickBot="1">
      <c r="A43" s="16"/>
      <c r="B43" s="54"/>
      <c r="C43" s="54"/>
      <c r="D43" s="53"/>
      <c r="E43" s="56"/>
      <c r="F43" s="54"/>
      <c r="G43" s="60" t="s">
        <v>30</v>
      </c>
      <c r="H43" s="58" t="s">
        <v>4</v>
      </c>
      <c r="I43" s="59"/>
      <c r="J43" s="88"/>
      <c r="K43" s="45"/>
    </row>
    <row r="44" spans="1:250" ht="15.75" customHeight="1">
      <c r="A44" s="16"/>
      <c r="B44" s="11"/>
      <c r="C44" s="11"/>
      <c r="D44" s="12"/>
      <c r="E44" s="16"/>
      <c r="F44" s="11"/>
      <c r="G44" s="51" t="s">
        <v>24</v>
      </c>
      <c r="H44" s="46" t="s">
        <v>4</v>
      </c>
      <c r="I44" s="45"/>
      <c r="J44" s="94">
        <f>SUM(J42:J43)</f>
        <v>23588</v>
      </c>
      <c r="K44" s="46"/>
    </row>
    <row r="45" spans="1:250" ht="15.75" customHeight="1">
      <c r="A45" s="16"/>
      <c r="B45" s="11"/>
      <c r="C45" s="11"/>
      <c r="D45" s="12"/>
      <c r="E45" s="16"/>
      <c r="F45" s="11"/>
      <c r="G45" s="51"/>
      <c r="H45" s="46"/>
      <c r="I45" s="45"/>
      <c r="J45" s="46"/>
      <c r="K45" s="46"/>
    </row>
    <row r="46" spans="1:250" s="16" customFormat="1" ht="15.75" customHeight="1">
      <c r="B46" s="25" t="s">
        <v>40</v>
      </c>
      <c r="C46" s="11"/>
      <c r="D46" s="12"/>
      <c r="E46" s="11"/>
      <c r="F46" s="11"/>
      <c r="G46" s="13"/>
      <c r="H46" s="14"/>
      <c r="I46" s="11"/>
      <c r="J46" s="15"/>
      <c r="K46" s="15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</row>
    <row r="47" spans="1:250" s="16" customFormat="1" ht="15.75" customHeight="1">
      <c r="B47" s="17" t="s">
        <v>7</v>
      </c>
      <c r="E47" s="11"/>
      <c r="F47" s="11"/>
      <c r="G47" s="13"/>
      <c r="H47" s="14"/>
      <c r="I47" s="11"/>
      <c r="J47" s="15"/>
      <c r="K47" s="15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</row>
    <row r="48" spans="1:250" s="16" customFormat="1" ht="15.75" customHeight="1">
      <c r="B48" s="17" t="s">
        <v>42</v>
      </c>
      <c r="E48" s="11"/>
      <c r="F48" s="11"/>
      <c r="G48" s="13"/>
      <c r="H48" s="14"/>
      <c r="I48" s="11"/>
      <c r="J48" s="15"/>
      <c r="K48" s="15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</row>
    <row r="49" spans="2:250" s="16" customFormat="1" ht="15.75" customHeight="1">
      <c r="B49" s="17" t="s">
        <v>29</v>
      </c>
      <c r="E49" s="11"/>
      <c r="F49" s="11"/>
      <c r="G49" s="13"/>
      <c r="H49" s="14"/>
      <c r="I49" s="11"/>
      <c r="J49" s="15"/>
      <c r="K49" s="15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</row>
    <row r="50" spans="2:250" s="16" customFormat="1" ht="15.75" customHeight="1">
      <c r="B50" s="17" t="s">
        <v>61</v>
      </c>
      <c r="E50" s="11"/>
      <c r="F50" s="11"/>
      <c r="G50" s="13"/>
      <c r="H50" s="14"/>
      <c r="I50" s="11"/>
      <c r="J50" s="15"/>
      <c r="K50" s="15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</row>
    <row r="51" spans="2:250" s="16" customFormat="1" ht="15.75" customHeight="1">
      <c r="B51" s="75" t="s">
        <v>58</v>
      </c>
      <c r="E51" s="11"/>
      <c r="F51" s="11"/>
      <c r="G51" s="13"/>
      <c r="H51" s="14"/>
      <c r="I51" s="11"/>
      <c r="J51" s="15"/>
      <c r="K51" s="15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</row>
    <row r="52" spans="2:250" s="16" customFormat="1" ht="15.75" customHeight="1">
      <c r="B52" s="75" t="s">
        <v>59</v>
      </c>
      <c r="E52" s="11"/>
      <c r="F52" s="11"/>
      <c r="G52" s="13"/>
      <c r="H52" s="14"/>
      <c r="I52" s="11"/>
      <c r="J52" s="15"/>
      <c r="K52" s="15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</row>
    <row r="53" spans="2:250" s="16" customFormat="1" ht="15.75" customHeight="1">
      <c r="B53" s="75" t="s">
        <v>60</v>
      </c>
      <c r="E53" s="11"/>
      <c r="F53" s="11"/>
      <c r="G53" s="13"/>
      <c r="H53" s="14"/>
      <c r="I53" s="11"/>
      <c r="J53" s="15"/>
      <c r="K53" s="15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</row>
    <row r="54" spans="2:250" s="16" customFormat="1" ht="15.75" customHeight="1">
      <c r="B54" s="11"/>
      <c r="C54" s="11"/>
      <c r="D54" s="17"/>
      <c r="E54" s="11"/>
      <c r="F54" s="11"/>
      <c r="G54" s="13"/>
      <c r="H54" s="18"/>
      <c r="I54" s="11"/>
      <c r="J54" s="15"/>
      <c r="K54" s="15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</row>
    <row r="55" spans="2:250" s="16" customFormat="1" ht="15.75" customHeight="1">
      <c r="C55" s="11"/>
      <c r="D55" s="66" t="s">
        <v>32</v>
      </c>
      <c r="E55" s="11"/>
      <c r="F55" s="11"/>
      <c r="G55" s="13"/>
      <c r="H55" s="14"/>
      <c r="I55" s="11"/>
      <c r="J55" s="68"/>
      <c r="K55" s="68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</row>
    <row r="56" spans="2:250" s="16" customFormat="1" ht="15.75" customHeight="1">
      <c r="B56" s="11"/>
      <c r="C56" s="11"/>
      <c r="D56" s="51" t="s">
        <v>33</v>
      </c>
      <c r="E56" s="17" t="s">
        <v>51</v>
      </c>
      <c r="F56" s="11"/>
      <c r="G56" s="13"/>
      <c r="H56" s="14"/>
      <c r="I56" s="11"/>
      <c r="J56" s="15"/>
      <c r="K56" s="15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</row>
    <row r="57" spans="2:250" s="16" customFormat="1" ht="15.75" customHeight="1">
      <c r="B57" s="11"/>
      <c r="C57" s="11"/>
      <c r="D57" s="51"/>
      <c r="E57" s="17" t="s">
        <v>52</v>
      </c>
      <c r="F57" s="11"/>
      <c r="G57" s="13"/>
      <c r="H57" s="14"/>
      <c r="I57" s="11"/>
      <c r="J57" s="15"/>
      <c r="K57" s="15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</row>
    <row r="58" spans="2:250" s="16" customFormat="1" ht="15.75" customHeight="1">
      <c r="D58" s="24" t="s">
        <v>34</v>
      </c>
      <c r="E58" s="78" t="s">
        <v>71</v>
      </c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</row>
    <row r="59" spans="2:250" s="16" customFormat="1" ht="15.75" customHeight="1">
      <c r="D59" s="24" t="s">
        <v>35</v>
      </c>
      <c r="E59" s="16" t="s">
        <v>5</v>
      </c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</row>
    <row r="60" spans="2:250" s="16" customFormat="1" ht="15.75" customHeight="1">
      <c r="D60" s="24" t="s">
        <v>36</v>
      </c>
      <c r="E60" s="21" t="s">
        <v>19</v>
      </c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</row>
    <row r="61" spans="2:250" s="16" customFormat="1" ht="15.75" customHeight="1">
      <c r="D61" s="24" t="s">
        <v>67</v>
      </c>
      <c r="E61" s="21" t="s">
        <v>68</v>
      </c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</row>
    <row r="62" spans="2:250" s="16" customFormat="1" ht="15.75" customHeight="1">
      <c r="D62" s="24" t="s">
        <v>37</v>
      </c>
      <c r="E62" s="22" t="s">
        <v>46</v>
      </c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</row>
    <row r="63" spans="2:250" s="16" customFormat="1" ht="15.75" customHeight="1">
      <c r="D63" s="24" t="s">
        <v>38</v>
      </c>
      <c r="E63" s="16" t="s">
        <v>47</v>
      </c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</row>
    <row r="64" spans="2:250" s="16" customFormat="1" ht="15.75" customHeight="1">
      <c r="B64" s="11"/>
      <c r="C64" s="11"/>
      <c r="D64" s="51" t="s">
        <v>39</v>
      </c>
      <c r="E64" s="11" t="s">
        <v>20</v>
      </c>
      <c r="F64" s="11"/>
      <c r="G64" s="13"/>
      <c r="H64" s="14"/>
      <c r="I64" s="11"/>
      <c r="J64" s="15"/>
      <c r="K64" s="15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</row>
    <row r="65" spans="2:230" s="16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5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  <c r="GH65" s="36"/>
      <c r="GI65" s="36"/>
      <c r="GJ65" s="36"/>
      <c r="GK65" s="36"/>
      <c r="GL65" s="36"/>
      <c r="GM65" s="36"/>
      <c r="GN65" s="36"/>
      <c r="GO65" s="36"/>
      <c r="GP65" s="36"/>
      <c r="GQ65" s="36"/>
      <c r="GR65" s="36"/>
      <c r="GS65" s="36"/>
      <c r="GT65" s="36"/>
      <c r="GU65" s="36"/>
      <c r="GV65" s="36"/>
      <c r="GW65" s="36"/>
      <c r="GX65" s="36"/>
      <c r="GY65" s="36"/>
      <c r="GZ65" s="36"/>
      <c r="HA65" s="36"/>
      <c r="HB65" s="36"/>
      <c r="HC65" s="36"/>
      <c r="HD65" s="36"/>
      <c r="HE65" s="36"/>
      <c r="HF65" s="36"/>
      <c r="HG65" s="36"/>
      <c r="HH65" s="36"/>
      <c r="HI65" s="36"/>
      <c r="HJ65" s="36"/>
      <c r="HK65" s="36"/>
      <c r="HL65" s="36"/>
      <c r="HM65" s="36"/>
      <c r="HN65" s="36"/>
      <c r="HO65" s="36"/>
      <c r="HP65" s="36"/>
      <c r="HQ65" s="36"/>
      <c r="HR65" s="36"/>
      <c r="HS65" s="36"/>
      <c r="HT65" s="36"/>
      <c r="HU65" s="36"/>
      <c r="HV65" s="36"/>
    </row>
    <row r="66" spans="2:230" s="16" customFormat="1" ht="15.75" customHeight="1">
      <c r="B66" s="11" t="s">
        <v>41</v>
      </c>
      <c r="C66" s="11"/>
      <c r="D66" s="12"/>
      <c r="E66" s="11"/>
      <c r="F66" s="11"/>
      <c r="G66" s="13"/>
      <c r="H66" s="14"/>
      <c r="I66" s="11"/>
      <c r="J66" s="15"/>
      <c r="K66" s="15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</row>
    <row r="67" spans="2:230" s="16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5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</row>
    <row r="68" spans="2:230" s="16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5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</row>
    <row r="69" spans="2:230" s="16" customFormat="1" ht="15.75" customHeight="1">
      <c r="B69" s="8"/>
      <c r="C69" s="8"/>
      <c r="D69" s="11"/>
      <c r="E69" s="11"/>
      <c r="F69" s="11"/>
      <c r="G69" s="23"/>
      <c r="H69" s="11"/>
      <c r="I69" s="11"/>
      <c r="J69" s="23"/>
      <c r="K69" s="23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  <c r="GH69" s="36"/>
      <c r="GI69" s="36"/>
      <c r="GJ69" s="36"/>
      <c r="GK69" s="36"/>
      <c r="GL69" s="36"/>
      <c r="GM69" s="36"/>
      <c r="GN69" s="36"/>
      <c r="GO69" s="36"/>
      <c r="GP69" s="36"/>
      <c r="GQ69" s="36"/>
      <c r="GR69" s="36"/>
      <c r="GS69" s="36"/>
      <c r="GT69" s="36"/>
      <c r="GU69" s="36"/>
      <c r="GV69" s="36"/>
      <c r="GW69" s="36"/>
      <c r="GX69" s="36"/>
      <c r="GY69" s="36"/>
      <c r="GZ69" s="36"/>
      <c r="HA69" s="36"/>
      <c r="HB69" s="36"/>
      <c r="HC69" s="36"/>
      <c r="HD69" s="36"/>
      <c r="HE69" s="36"/>
      <c r="HF69" s="36"/>
      <c r="HG69" s="36"/>
      <c r="HH69" s="36"/>
      <c r="HI69" s="36"/>
      <c r="HJ69" s="36"/>
      <c r="HK69" s="36"/>
      <c r="HL69" s="36"/>
      <c r="HM69" s="36"/>
      <c r="HN69" s="36"/>
      <c r="HO69" s="36"/>
      <c r="HP69" s="36"/>
      <c r="HQ69" s="36"/>
      <c r="HR69" s="36"/>
      <c r="HS69" s="36"/>
      <c r="HT69" s="36"/>
      <c r="HU69" s="36"/>
      <c r="HV69" s="36"/>
    </row>
    <row r="70" spans="2:230" s="16" customFormat="1" ht="15.75" customHeight="1">
      <c r="B70" s="11" t="s">
        <v>56</v>
      </c>
      <c r="C70" s="11"/>
      <c r="D70" s="11"/>
      <c r="E70" s="11"/>
      <c r="F70" s="11"/>
      <c r="G70" s="23"/>
      <c r="H70" s="11"/>
      <c r="I70" s="11"/>
      <c r="J70" s="23"/>
      <c r="K70" s="23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6"/>
      <c r="GC70" s="36"/>
      <c r="GD70" s="36"/>
      <c r="GE70" s="36"/>
      <c r="GF70" s="36"/>
      <c r="GG70" s="36"/>
      <c r="GH70" s="36"/>
      <c r="GI70" s="36"/>
      <c r="GJ70" s="36"/>
      <c r="GK70" s="36"/>
      <c r="GL70" s="36"/>
      <c r="GM70" s="36"/>
      <c r="GN70" s="36"/>
      <c r="GO70" s="36"/>
      <c r="GP70" s="36"/>
      <c r="GQ70" s="36"/>
      <c r="GR70" s="36"/>
      <c r="GS70" s="36"/>
      <c r="GT70" s="36"/>
      <c r="GU70" s="36"/>
      <c r="GV70" s="36"/>
      <c r="GW70" s="36"/>
      <c r="GX70" s="36"/>
      <c r="GY70" s="36"/>
      <c r="GZ70" s="36"/>
      <c r="HA70" s="36"/>
      <c r="HB70" s="36"/>
      <c r="HC70" s="36"/>
      <c r="HD70" s="36"/>
      <c r="HE70" s="36"/>
      <c r="HF70" s="36"/>
      <c r="HG70" s="36"/>
      <c r="HH70" s="36"/>
      <c r="HI70" s="36"/>
      <c r="HJ70" s="36"/>
      <c r="HK70" s="36"/>
      <c r="HL70" s="36"/>
      <c r="HM70" s="36"/>
      <c r="HN70" s="36"/>
      <c r="HO70" s="36"/>
      <c r="HP70" s="36"/>
      <c r="HQ70" s="36"/>
      <c r="HR70" s="36"/>
      <c r="HS70" s="36"/>
      <c r="HT70" s="36"/>
      <c r="HU70" s="36"/>
      <c r="HV70" s="36"/>
    </row>
    <row r="71" spans="2:230" s="16" customFormat="1" ht="15.75" customHeight="1">
      <c r="B71" s="11" t="s">
        <v>55</v>
      </c>
      <c r="C71" s="8"/>
      <c r="D71" s="11"/>
      <c r="E71" s="11"/>
      <c r="F71" s="11"/>
      <c r="G71" s="23"/>
      <c r="H71" s="11"/>
      <c r="I71" s="11"/>
      <c r="J71" s="23"/>
      <c r="K71" s="23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  <c r="FW71" s="36"/>
      <c r="FX71" s="36"/>
      <c r="FY71" s="36"/>
      <c r="FZ71" s="36"/>
      <c r="GA71" s="36"/>
      <c r="GB71" s="36"/>
      <c r="GC71" s="36"/>
      <c r="GD71" s="36"/>
      <c r="GE71" s="36"/>
      <c r="GF71" s="36"/>
      <c r="GG71" s="36"/>
      <c r="GH71" s="36"/>
      <c r="GI71" s="36"/>
      <c r="GJ71" s="36"/>
      <c r="GK71" s="36"/>
      <c r="GL71" s="36"/>
      <c r="GM71" s="36"/>
      <c r="GN71" s="36"/>
      <c r="GO71" s="36"/>
      <c r="GP71" s="36"/>
      <c r="GQ71" s="36"/>
      <c r="GR71" s="36"/>
      <c r="GS71" s="36"/>
      <c r="GT71" s="36"/>
      <c r="GU71" s="36"/>
      <c r="GV71" s="36"/>
      <c r="GW71" s="36"/>
      <c r="GX71" s="36"/>
      <c r="GY71" s="36"/>
      <c r="GZ71" s="36"/>
      <c r="HA71" s="36"/>
      <c r="HB71" s="36"/>
      <c r="HC71" s="36"/>
      <c r="HD71" s="36"/>
      <c r="HE71" s="36"/>
      <c r="HF71" s="36"/>
      <c r="HG71" s="36"/>
      <c r="HH71" s="36"/>
      <c r="HI71" s="36"/>
      <c r="HJ71" s="36"/>
      <c r="HK71" s="36"/>
      <c r="HL71" s="36"/>
      <c r="HM71" s="36"/>
      <c r="HN71" s="36"/>
      <c r="HO71" s="36"/>
      <c r="HP71" s="36"/>
      <c r="HQ71" s="36"/>
      <c r="HR71" s="36"/>
      <c r="HS71" s="36"/>
      <c r="HT71" s="36"/>
      <c r="HU71" s="36"/>
      <c r="HV71" s="36"/>
    </row>
    <row r="72" spans="2:23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3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3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3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3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2:23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</sheetData>
  <mergeCells count="2">
    <mergeCell ref="A4:J4"/>
    <mergeCell ref="A5:J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3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2012-02-28T16:49:26Z</cp:lastPrinted>
  <dcterms:created xsi:type="dcterms:W3CDTF">2000-06-29T05:08:18Z</dcterms:created>
  <dcterms:modified xsi:type="dcterms:W3CDTF">2012-07-20T05:08:01Z</dcterms:modified>
</cp:coreProperties>
</file>