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QUOTE!$A$1:$K$67</definedName>
  </definedNames>
  <calcPr calcId="145621"/>
</workbook>
</file>

<file path=xl/calcChain.xml><?xml version="1.0" encoding="utf-8"?>
<calcChain xmlns="http://schemas.openxmlformats.org/spreadsheetml/2006/main">
  <c r="J35" i="1" l="1"/>
  <c r="J30" i="1"/>
  <c r="J29" i="1"/>
  <c r="J28" i="1"/>
  <c r="J27" i="1"/>
  <c r="J26" i="1"/>
  <c r="J25" i="1"/>
  <c r="J24" i="1"/>
  <c r="J23" i="1"/>
  <c r="H23" i="1"/>
  <c r="H24" i="1"/>
  <c r="H25" i="1"/>
  <c r="H26" i="1"/>
  <c r="H27" i="1"/>
  <c r="H28" i="1"/>
  <c r="H29" i="1"/>
  <c r="H30" i="1"/>
  <c r="H22" i="1"/>
  <c r="N23" i="1"/>
  <c r="N24" i="1"/>
  <c r="P24" i="1" s="1"/>
  <c r="N25" i="1"/>
  <c r="N26" i="1"/>
  <c r="N27" i="1"/>
  <c r="N28" i="1"/>
  <c r="P28" i="1" s="1"/>
  <c r="N29" i="1"/>
  <c r="N30" i="1"/>
  <c r="N22" i="1"/>
  <c r="P22" i="1" s="1"/>
  <c r="P23" i="1"/>
  <c r="P25" i="1"/>
  <c r="P26" i="1"/>
  <c r="P27" i="1"/>
  <c r="P29" i="1"/>
  <c r="P30" i="1"/>
  <c r="J39" i="1" l="1"/>
  <c r="J41" i="1" s="1"/>
  <c r="J22" i="1"/>
</calcChain>
</file>

<file path=xl/sharedStrings.xml><?xml version="1.0" encoding="utf-8"?>
<sst xmlns="http://schemas.openxmlformats.org/spreadsheetml/2006/main" count="120" uniqueCount="98">
  <si>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</si>
  <si>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</si>
  <si>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</si>
  <si>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</si>
  <si>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</si>
  <si>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</si>
  <si>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</si>
  <si>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</si>
  <si>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</si>
  <si>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</si>
  <si>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</si>
  <si>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</si>
  <si>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</si>
  <si>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</si>
  <si>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</si>
  <si>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</si>
  <si>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</si>
  <si>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</si>
  <si>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</si>
  <si>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</si>
  <si>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</si>
  <si>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</si>
  <si>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</si>
  <si>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</si>
  <si>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</si>
  <si>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</si>
  <si>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</si>
  <si>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</si>
  <si>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</si>
  <si>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</si>
  <si>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</si>
  <si>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</si>
  <si>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</si>
  <si>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</si>
  <si>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</si>
  <si>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</si>
  <si>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</si>
  <si>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</si>
  <si>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</si>
  <si>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</si>
  <si>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</si>
  <si>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</si>
  <si>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</si>
  <si>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</si>
  <si>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</si>
  <si>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</si>
  <si>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</si>
  <si>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</si>
  <si>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</si>
  <si>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</si>
  <si>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</si>
  <si>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</si>
  <si>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</si>
  <si>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</si>
  <si>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</si>
  <si>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</si>
  <si>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</si>
  <si>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</si>
  <si>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</si>
  <si>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</si>
  <si>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</si>
  <si>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</si>
  <si>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</si>
  <si>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</si>
  <si>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</si>
  <si>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</si>
  <si>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</si>
  <si>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</si>
  <si>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</si>
  <si>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</si>
  <si>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Model No. HAS-PDP00</t>
  </si>
  <si>
    <t>Model No. HD-SBU00-2</t>
  </si>
  <si>
    <t xml:space="preserve">Model No. HD-CXAD21 </t>
  </si>
  <si>
    <t>Model No. HD-CXAD11</t>
  </si>
  <si>
    <t>Model No. HD-SXCV10</t>
  </si>
  <si>
    <t>24V Power distributed Unit</t>
  </si>
  <si>
    <t xml:space="preserve">X-bus Cable Remote Adapter </t>
  </si>
  <si>
    <t>SIO Base Unit</t>
  </si>
  <si>
    <t xml:space="preserve">X-bus Terminator Adapter </t>
  </si>
  <si>
    <t>Digital Input Relay Terminal (16pts)</t>
  </si>
  <si>
    <t>SIO X-bus Cable Convertor (5M/Distributed IO)</t>
  </si>
  <si>
    <t>8</t>
  </si>
  <si>
    <t>Relay Terminal Connection Cable (1m)</t>
  </si>
  <si>
    <t>Digital Output Relay Terminal (16pts)</t>
  </si>
  <si>
    <t>HD-DRCBL10 1.0 m</t>
  </si>
  <si>
    <t xml:space="preserve">HD-DRCBL10  1.0 m </t>
  </si>
  <si>
    <t>Model No. HD-CDIRT00</t>
  </si>
  <si>
    <t>Model No. HD-CDORT00</t>
  </si>
  <si>
    <t>Q2012RH262</t>
  </si>
  <si>
    <t>Heba Saghir</t>
  </si>
  <si>
    <t>Presales Engineer</t>
  </si>
  <si>
    <t>Hoda Shaarawy St., Block 9253, Area ' C '</t>
  </si>
  <si>
    <t>Almukattam/ Cairo/ Egypt</t>
  </si>
  <si>
    <t>Mob. +20 0140666121</t>
  </si>
  <si>
    <t>E-mail: heba.saghir@protec-eg.com </t>
  </si>
  <si>
    <t>Web : http://www.protec-eg.com</t>
  </si>
  <si>
    <t>Tel: +202 25042546/7</t>
  </si>
  <si>
    <t>Fax: +202 25079219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</si>
</sst>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 indent="2"/>
    </xf>
    <xf numFmtId="0" fontId="6" fillId="0" borderId="0" xfId="0" applyFont="1" applyAlignment="1">
      <alignment horizontal="left" vertical="center" indent="5"/>
    </xf>
    <xf numFmtId="0" fontId="6" fillId="0" borderId="0" xfId="0" applyFont="1"/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eba.saghir@protec-eg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blocked::http://www.protec-eg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4"/>
  <sheetViews>
    <sheetView tabSelected="1" zoomScaleNormal="100" workbookViewId="0">
      <selection activeCell="E11" sqref="E1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8.3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2" width="9" style="83" customWidth="1"/>
    <col min="13" max="13" width="10.375" style="83" customWidth="1"/>
    <col min="14" max="230" width="9" style="83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/>
      <c r="M4"/>
      <c r="N4"/>
      <c r="O4"/>
      <c r="P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/>
      <c r="M5"/>
      <c r="N5"/>
      <c r="O5"/>
      <c r="P5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</row>
    <row r="6" spans="1:230" s="4" customFormat="1" ht="15.75" customHeight="1">
      <c r="A6" s="17"/>
      <c r="C6" s="21"/>
      <c r="D6" s="86"/>
      <c r="E6" s="17"/>
      <c r="F6" s="84"/>
      <c r="G6" s="30"/>
      <c r="I6" s="30"/>
      <c r="J6" s="32"/>
      <c r="K6" s="30"/>
      <c r="L6"/>
      <c r="M6"/>
      <c r="N6"/>
      <c r="O6"/>
      <c r="P6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</row>
    <row r="7" spans="1:230" ht="15.75" customHeight="1">
      <c r="A7" s="17"/>
      <c r="B7" s="33" t="s">
        <v>15</v>
      </c>
      <c r="C7" s="21"/>
      <c r="D7" s="112" t="s">
        <v>89</v>
      </c>
      <c r="E7" s="17"/>
      <c r="F7" s="84"/>
      <c r="G7" s="21"/>
      <c r="H7" s="33" t="s">
        <v>1</v>
      </c>
      <c r="I7" s="17"/>
      <c r="J7" s="76">
        <v>41100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2" t="s">
        <v>90</v>
      </c>
      <c r="E8" s="17"/>
      <c r="F8" s="83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2" t="s">
        <v>91</v>
      </c>
      <c r="E9" s="17"/>
      <c r="F9" s="83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2" t="s">
        <v>92</v>
      </c>
      <c r="E10" s="86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0" t="s">
        <v>27</v>
      </c>
      <c r="C11" s="21"/>
      <c r="D11" s="112" t="s">
        <v>93</v>
      </c>
      <c r="E11" s="17"/>
      <c r="F11" s="83"/>
      <c r="G11" s="17"/>
      <c r="H11" s="20" t="s">
        <v>17</v>
      </c>
      <c r="I11" s="20"/>
      <c r="J11" s="34" t="s">
        <v>88</v>
      </c>
      <c r="K11" s="21"/>
      <c r="L11"/>
      <c r="M11"/>
      <c r="N11"/>
      <c r="O11"/>
      <c r="P11"/>
    </row>
    <row r="12" spans="1:230" ht="15.75" customHeight="1">
      <c r="A12" s="17"/>
      <c r="B12" s="80" t="s">
        <v>30</v>
      </c>
      <c r="C12" s="21"/>
      <c r="D12" s="112" t="s">
        <v>94</v>
      </c>
      <c r="E12" s="17"/>
      <c r="F12" s="83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0" t="s">
        <v>29</v>
      </c>
      <c r="C13" s="21"/>
      <c r="D13" s="112" t="s">
        <v>96</v>
      </c>
      <c r="E13" s="17"/>
      <c r="F13" s="83"/>
      <c r="G13" s="17"/>
      <c r="H13" s="20" t="s">
        <v>50</v>
      </c>
      <c r="I13" s="21"/>
      <c r="J13" s="81" t="s">
        <v>46</v>
      </c>
      <c r="K13" s="21"/>
      <c r="L13"/>
      <c r="M13"/>
      <c r="N13"/>
      <c r="O13"/>
      <c r="P13"/>
    </row>
    <row r="14" spans="1:230" ht="15.75" customHeight="1">
      <c r="A14" s="17"/>
      <c r="B14" s="80" t="s">
        <v>45</v>
      </c>
      <c r="C14" s="17"/>
      <c r="D14" s="112" t="s">
        <v>97</v>
      </c>
      <c r="E14" s="17"/>
      <c r="F14" s="83"/>
      <c r="G14" s="17"/>
      <c r="H14" s="20" t="s">
        <v>29</v>
      </c>
      <c r="J14" s="85" t="s">
        <v>51</v>
      </c>
      <c r="K14" s="21"/>
      <c r="L14"/>
      <c r="M14"/>
      <c r="N14"/>
      <c r="O14"/>
      <c r="P14"/>
    </row>
    <row r="15" spans="1:230" ht="15.75" customHeight="1">
      <c r="A15" s="17"/>
      <c r="B15" s="82" t="s">
        <v>47</v>
      </c>
      <c r="C15" s="17"/>
      <c r="D15" s="112" t="s">
        <v>95</v>
      </c>
      <c r="E15" s="17"/>
      <c r="F15" s="83"/>
      <c r="G15" s="17"/>
      <c r="H15" s="20" t="s">
        <v>45</v>
      </c>
      <c r="J15" s="87" t="s">
        <v>60</v>
      </c>
      <c r="K15" s="21"/>
      <c r="L15"/>
      <c r="M15"/>
      <c r="N15"/>
      <c r="O15"/>
      <c r="P15"/>
    </row>
    <row r="16" spans="1:230" ht="15.75" customHeight="1">
      <c r="A16" s="17"/>
      <c r="B16" s="82"/>
      <c r="C16" s="17"/>
      <c r="D16" s="112"/>
      <c r="E16" s="17"/>
      <c r="F16" s="83"/>
      <c r="G16" s="17"/>
      <c r="H16" s="20" t="s">
        <v>47</v>
      </c>
      <c r="I16" s="21"/>
      <c r="J16" s="88" t="s">
        <v>57</v>
      </c>
      <c r="K16" s="21"/>
      <c r="L16"/>
      <c r="M16"/>
      <c r="N16"/>
      <c r="O16"/>
      <c r="P16"/>
    </row>
    <row r="17" spans="1:16" ht="15.75" customHeight="1">
      <c r="A17" s="17"/>
      <c r="B17" s="82"/>
      <c r="C17" s="17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6" t="s">
        <v>8</v>
      </c>
      <c r="C18" s="36"/>
      <c r="D18" s="37" t="s">
        <v>9</v>
      </c>
      <c r="E18" s="44" t="s">
        <v>10</v>
      </c>
      <c r="F18" s="36"/>
      <c r="G18" s="36" t="s">
        <v>11</v>
      </c>
      <c r="H18" s="46" t="s">
        <v>14</v>
      </c>
      <c r="I18" s="47"/>
      <c r="J18" s="47" t="s">
        <v>12</v>
      </c>
      <c r="K18" s="12" t="s">
        <v>13</v>
      </c>
    </row>
    <row r="19" spans="1:16" ht="15.75" customHeight="1">
      <c r="A19" s="17"/>
      <c r="B19" s="38" t="s">
        <v>0</v>
      </c>
      <c r="C19" s="38"/>
      <c r="D19" s="30" t="s">
        <v>0</v>
      </c>
      <c r="E19" s="39"/>
      <c r="F19" s="38"/>
      <c r="G19" s="90"/>
      <c r="H19" s="48" t="s">
        <v>3</v>
      </c>
      <c r="I19" s="49"/>
      <c r="J19" s="49" t="s">
        <v>3</v>
      </c>
      <c r="K19" s="40" t="s">
        <v>18</v>
      </c>
    </row>
    <row r="20" spans="1:16" ht="6.75" customHeight="1">
      <c r="A20" s="17"/>
      <c r="B20" s="38"/>
      <c r="C20" s="38"/>
      <c r="D20" s="30"/>
      <c r="E20" s="39"/>
      <c r="F20" s="38"/>
      <c r="G20" s="90"/>
      <c r="H20" s="48"/>
      <c r="I20" s="49"/>
      <c r="J20" s="49"/>
      <c r="K20" s="12"/>
    </row>
    <row r="21" spans="1:16" s="17" customFormat="1" ht="15.75" customHeight="1">
      <c r="B21" s="97"/>
      <c r="C21" s="98"/>
      <c r="D21" s="102"/>
      <c r="E21" s="99"/>
      <c r="G21" s="103"/>
      <c r="H21" s="104"/>
      <c r="I21" s="49"/>
      <c r="J21" s="49"/>
      <c r="K21" s="78"/>
      <c r="L21" s="106" t="s">
        <v>65</v>
      </c>
      <c r="M21" s="96" t="s">
        <v>66</v>
      </c>
      <c r="N21" s="94" t="s">
        <v>67</v>
      </c>
      <c r="O21" s="95" t="s">
        <v>68</v>
      </c>
      <c r="P21" s="93" t="s">
        <v>69</v>
      </c>
    </row>
    <row r="22" spans="1:16" s="17" customFormat="1" ht="15.75" customHeight="1">
      <c r="B22" s="97">
        <v>1</v>
      </c>
      <c r="C22" s="98"/>
      <c r="D22" s="112" t="s">
        <v>70</v>
      </c>
      <c r="E22" s="112" t="s">
        <v>75</v>
      </c>
      <c r="G22" s="93">
        <v>1</v>
      </c>
      <c r="H22" s="104">
        <f>ROUND(P22,0)</f>
        <v>202</v>
      </c>
      <c r="I22" s="49"/>
      <c r="J22" s="49">
        <f>G22*H22</f>
        <v>202</v>
      </c>
      <c r="K22" s="78" t="s">
        <v>81</v>
      </c>
      <c r="L22" s="105"/>
      <c r="M22" s="17">
        <v>9826</v>
      </c>
      <c r="N22" s="107">
        <f>M22*1.03/100</f>
        <v>101.20780000000001</v>
      </c>
      <c r="O22" s="108">
        <v>0.5</v>
      </c>
      <c r="P22" s="17">
        <f>N22/(1-O22)</f>
        <v>202.41560000000001</v>
      </c>
    </row>
    <row r="23" spans="1:16" s="93" customFormat="1" ht="15.75" customHeight="1">
      <c r="B23" s="100">
        <v>2</v>
      </c>
      <c r="C23" s="97"/>
      <c r="D23" s="112" t="s">
        <v>71</v>
      </c>
      <c r="E23" s="112" t="s">
        <v>77</v>
      </c>
      <c r="G23" s="93">
        <v>1</v>
      </c>
      <c r="H23" s="104">
        <f t="shared" ref="H23:H30" si="0">ROUND(P23,0)</f>
        <v>627</v>
      </c>
      <c r="I23" s="92"/>
      <c r="J23" s="49">
        <f t="shared" ref="J23:J30" si="1">G23*H23</f>
        <v>627</v>
      </c>
      <c r="K23" s="78" t="s">
        <v>81</v>
      </c>
      <c r="L23" s="39"/>
      <c r="M23" s="96">
        <v>30430</v>
      </c>
      <c r="N23" s="107">
        <f t="shared" ref="N23:N30" si="2">M23*1.03/100</f>
        <v>313.42900000000003</v>
      </c>
      <c r="O23" s="108">
        <v>0.5</v>
      </c>
      <c r="P23" s="17">
        <f t="shared" ref="P23:P30" si="3">N23/(1-O23)</f>
        <v>626.85800000000006</v>
      </c>
    </row>
    <row r="24" spans="1:16" s="93" customFormat="1" ht="15.75" customHeight="1">
      <c r="B24" s="97">
        <v>3</v>
      </c>
      <c r="C24" s="97"/>
      <c r="D24" s="112" t="s">
        <v>72</v>
      </c>
      <c r="E24" s="112" t="s">
        <v>76</v>
      </c>
      <c r="G24" s="93">
        <v>1</v>
      </c>
      <c r="H24" s="104">
        <f t="shared" si="0"/>
        <v>87</v>
      </c>
      <c r="I24" s="92"/>
      <c r="J24" s="49">
        <f t="shared" si="1"/>
        <v>87</v>
      </c>
      <c r="K24" s="78" t="s">
        <v>81</v>
      </c>
      <c r="M24" s="17">
        <v>4201</v>
      </c>
      <c r="N24" s="107">
        <f t="shared" si="2"/>
        <v>43.270299999999999</v>
      </c>
      <c r="O24" s="108">
        <v>0.5</v>
      </c>
      <c r="P24" s="17">
        <f t="shared" si="3"/>
        <v>86.540599999999998</v>
      </c>
    </row>
    <row r="25" spans="1:16" s="93" customFormat="1" ht="15.75" customHeight="1">
      <c r="B25" s="97">
        <v>4</v>
      </c>
      <c r="C25" s="97"/>
      <c r="D25" s="112" t="s">
        <v>73</v>
      </c>
      <c r="E25" s="112" t="s">
        <v>78</v>
      </c>
      <c r="G25" s="93">
        <v>1</v>
      </c>
      <c r="H25" s="104">
        <f t="shared" si="0"/>
        <v>51</v>
      </c>
      <c r="I25" s="92"/>
      <c r="J25" s="49">
        <f t="shared" si="1"/>
        <v>51</v>
      </c>
      <c r="K25" s="78" t="s">
        <v>81</v>
      </c>
      <c r="L25" s="109"/>
      <c r="M25" s="96">
        <v>2483</v>
      </c>
      <c r="N25" s="107">
        <f t="shared" si="2"/>
        <v>25.574900000000003</v>
      </c>
      <c r="O25" s="108">
        <v>0.5</v>
      </c>
      <c r="P25" s="17">
        <f t="shared" si="3"/>
        <v>51.149800000000006</v>
      </c>
    </row>
    <row r="26" spans="1:16" s="93" customFormat="1" ht="15.75" customHeight="1">
      <c r="B26" s="97">
        <v>5</v>
      </c>
      <c r="C26" s="97"/>
      <c r="D26" s="112" t="s">
        <v>86</v>
      </c>
      <c r="E26" s="112" t="s">
        <v>79</v>
      </c>
      <c r="G26" s="93">
        <v>1</v>
      </c>
      <c r="H26" s="104">
        <f t="shared" si="0"/>
        <v>413</v>
      </c>
      <c r="I26" s="92"/>
      <c r="J26" s="49">
        <f t="shared" si="1"/>
        <v>413</v>
      </c>
      <c r="K26" s="78" t="s">
        <v>81</v>
      </c>
      <c r="L26" s="109"/>
      <c r="M26" s="17">
        <v>20054</v>
      </c>
      <c r="N26" s="107">
        <f t="shared" si="2"/>
        <v>206.55619999999999</v>
      </c>
      <c r="O26" s="108">
        <v>0.5</v>
      </c>
      <c r="P26" s="17">
        <f t="shared" si="3"/>
        <v>413.11239999999998</v>
      </c>
    </row>
    <row r="27" spans="1:16" s="93" customFormat="1" ht="15.75" customHeight="1">
      <c r="B27" s="97"/>
      <c r="C27" s="97"/>
      <c r="D27" s="112" t="s">
        <v>84</v>
      </c>
      <c r="E27" s="112" t="s">
        <v>82</v>
      </c>
      <c r="G27" s="93">
        <v>1</v>
      </c>
      <c r="H27" s="104">
        <f t="shared" si="0"/>
        <v>125</v>
      </c>
      <c r="I27" s="92"/>
      <c r="J27" s="49">
        <f t="shared" si="1"/>
        <v>125</v>
      </c>
      <c r="K27" s="78" t="s">
        <v>81</v>
      </c>
      <c r="L27" s="109"/>
      <c r="M27" s="96">
        <v>6046</v>
      </c>
      <c r="N27" s="107">
        <f t="shared" si="2"/>
        <v>62.273800000000001</v>
      </c>
      <c r="O27" s="108">
        <v>0.5</v>
      </c>
      <c r="P27" s="17">
        <f t="shared" si="3"/>
        <v>124.5476</v>
      </c>
    </row>
    <row r="28" spans="1:16" s="93" customFormat="1" ht="15.75" customHeight="1">
      <c r="B28" s="97">
        <v>6</v>
      </c>
      <c r="C28" s="97"/>
      <c r="D28" s="112" t="s">
        <v>87</v>
      </c>
      <c r="E28" s="112" t="s">
        <v>83</v>
      </c>
      <c r="G28" s="93">
        <v>1</v>
      </c>
      <c r="H28" s="104">
        <f t="shared" si="0"/>
        <v>451</v>
      </c>
      <c r="I28" s="92"/>
      <c r="J28" s="49">
        <f t="shared" si="1"/>
        <v>451</v>
      </c>
      <c r="K28" s="78" t="s">
        <v>81</v>
      </c>
      <c r="L28" s="39"/>
      <c r="M28" s="93">
        <v>21912</v>
      </c>
      <c r="N28" s="107">
        <f t="shared" si="2"/>
        <v>225.6936</v>
      </c>
      <c r="O28" s="108">
        <v>0.5</v>
      </c>
      <c r="P28" s="17">
        <f t="shared" si="3"/>
        <v>451.38720000000001</v>
      </c>
    </row>
    <row r="29" spans="1:16" s="93" customFormat="1" ht="15.75" customHeight="1">
      <c r="B29" s="97"/>
      <c r="C29" s="97"/>
      <c r="D29" s="112" t="s">
        <v>85</v>
      </c>
      <c r="E29" s="112" t="s">
        <v>82</v>
      </c>
      <c r="G29" s="93">
        <v>1</v>
      </c>
      <c r="H29" s="104">
        <f t="shared" si="0"/>
        <v>125</v>
      </c>
      <c r="I29" s="92"/>
      <c r="J29" s="49">
        <f t="shared" si="1"/>
        <v>125</v>
      </c>
      <c r="K29" s="78" t="s">
        <v>81</v>
      </c>
      <c r="L29" s="109"/>
      <c r="M29" s="96">
        <v>6046</v>
      </c>
      <c r="N29" s="107">
        <f t="shared" si="2"/>
        <v>62.273800000000001</v>
      </c>
      <c r="O29" s="108">
        <v>0.5</v>
      </c>
      <c r="P29" s="17">
        <f t="shared" si="3"/>
        <v>124.5476</v>
      </c>
    </row>
    <row r="30" spans="1:16" s="93" customFormat="1" ht="15.75" customHeight="1">
      <c r="B30" s="97">
        <v>7</v>
      </c>
      <c r="C30" s="97"/>
      <c r="D30" s="112" t="s">
        <v>74</v>
      </c>
      <c r="E30" s="112" t="s">
        <v>80</v>
      </c>
      <c r="G30" s="93">
        <v>1</v>
      </c>
      <c r="H30" s="104">
        <f t="shared" si="0"/>
        <v>70</v>
      </c>
      <c r="I30" s="92"/>
      <c r="J30" s="49">
        <f t="shared" si="1"/>
        <v>70</v>
      </c>
      <c r="K30" s="78" t="s">
        <v>81</v>
      </c>
      <c r="L30" s="39"/>
      <c r="M30" s="93">
        <v>3398</v>
      </c>
      <c r="N30" s="107">
        <f t="shared" si="2"/>
        <v>34.999400000000001</v>
      </c>
      <c r="O30" s="108">
        <v>0.5</v>
      </c>
      <c r="P30" s="17">
        <f t="shared" si="3"/>
        <v>69.998800000000003</v>
      </c>
    </row>
    <row r="31" spans="1:16" s="93" customFormat="1" ht="15.75" customHeight="1">
      <c r="B31" s="97"/>
      <c r="C31" s="97"/>
      <c r="D31" s="102"/>
      <c r="E31" s="101"/>
      <c r="H31" s="104"/>
      <c r="I31" s="92"/>
      <c r="J31" s="92"/>
      <c r="K31" s="92"/>
      <c r="L31" s="39"/>
    </row>
    <row r="32" spans="1:16" s="93" customFormat="1" ht="15.75" customHeight="1">
      <c r="B32" s="97"/>
      <c r="C32" s="97"/>
      <c r="D32" s="102"/>
      <c r="E32" s="101"/>
      <c r="H32" s="104"/>
      <c r="I32" s="92"/>
      <c r="J32" s="92"/>
      <c r="K32" s="92"/>
      <c r="L32" s="39"/>
    </row>
    <row r="33" spans="1:230" s="93" customFormat="1" ht="15.75" customHeight="1">
      <c r="B33" s="97"/>
      <c r="C33" s="97"/>
      <c r="D33" s="102"/>
      <c r="E33" s="101"/>
      <c r="H33" s="104"/>
      <c r="I33" s="92"/>
      <c r="J33" s="92"/>
      <c r="K33" s="92"/>
      <c r="L33" s="39"/>
    </row>
    <row r="34" spans="1:230" ht="15.75" customHeight="1" thickBot="1">
      <c r="A34" s="17"/>
      <c r="B34" s="60"/>
      <c r="C34" s="61"/>
      <c r="D34" s="62"/>
      <c r="E34" s="63"/>
      <c r="F34" s="64"/>
      <c r="G34" s="91"/>
      <c r="H34" s="65"/>
      <c r="I34" s="66"/>
      <c r="J34" s="66"/>
      <c r="K34" s="79"/>
    </row>
    <row r="35" spans="1:230" ht="15.75" customHeight="1">
      <c r="A35" s="17"/>
      <c r="B35" s="11"/>
      <c r="C35" s="11"/>
      <c r="D35" s="12"/>
      <c r="E35" s="21"/>
      <c r="F35" s="11"/>
      <c r="G35" s="33" t="s">
        <v>26</v>
      </c>
      <c r="H35" s="50" t="s">
        <v>4</v>
      </c>
      <c r="I35" s="49"/>
      <c r="J35" s="49">
        <f>SUM(J21:J34)</f>
        <v>2151</v>
      </c>
      <c r="K35" s="59"/>
      <c r="L35" s="39"/>
    </row>
    <row r="36" spans="1:230" ht="15.75" customHeight="1">
      <c r="A36" s="17"/>
      <c r="B36" s="11"/>
      <c r="C36" s="11"/>
      <c r="D36" s="12"/>
      <c r="E36" s="43"/>
      <c r="F36" s="41"/>
      <c r="G36" s="42" t="s">
        <v>19</v>
      </c>
      <c r="H36" s="51" t="s">
        <v>4</v>
      </c>
      <c r="I36" s="52"/>
      <c r="J36" s="52">
        <v>150</v>
      </c>
      <c r="K36" s="57"/>
      <c r="L36" s="39"/>
    </row>
    <row r="37" spans="1:230" ht="15.75" customHeight="1">
      <c r="A37" s="17"/>
      <c r="B37" s="11"/>
      <c r="C37" s="11"/>
      <c r="D37" s="12"/>
      <c r="E37" s="44"/>
      <c r="F37" s="45"/>
      <c r="G37" s="56" t="s">
        <v>2</v>
      </c>
      <c r="H37" s="53" t="s">
        <v>4</v>
      </c>
      <c r="I37" s="54"/>
      <c r="J37" s="54">
        <v>0</v>
      </c>
      <c r="K37" s="58"/>
      <c r="L37" s="39"/>
    </row>
    <row r="38" spans="1:230" ht="15.75" customHeight="1" thickBot="1">
      <c r="A38" s="17"/>
      <c r="B38" s="61"/>
      <c r="C38" s="61"/>
      <c r="D38" s="60"/>
      <c r="E38" s="69"/>
      <c r="F38" s="70"/>
      <c r="G38" s="71" t="s">
        <v>20</v>
      </c>
      <c r="H38" s="72" t="s">
        <v>4</v>
      </c>
      <c r="I38" s="73"/>
      <c r="J38" s="73"/>
      <c r="K38" s="74"/>
      <c r="L38" s="39"/>
    </row>
    <row r="39" spans="1:230" ht="15.75" customHeight="1">
      <c r="A39" s="17"/>
      <c r="B39" s="11"/>
      <c r="C39" s="11"/>
      <c r="D39" s="12"/>
      <c r="E39" s="21"/>
      <c r="F39" s="11"/>
      <c r="G39" s="31" t="s">
        <v>33</v>
      </c>
      <c r="H39" s="50" t="s">
        <v>4</v>
      </c>
      <c r="I39" s="49"/>
      <c r="J39" s="49">
        <f>IF(J35&lt;150, 150, J35)</f>
        <v>2151</v>
      </c>
      <c r="K39" s="59"/>
    </row>
    <row r="40" spans="1:230" ht="15.75" customHeight="1" thickBot="1">
      <c r="A40" s="17"/>
      <c r="B40" s="61"/>
      <c r="C40" s="61"/>
      <c r="D40" s="60"/>
      <c r="E40" s="63"/>
      <c r="F40" s="61"/>
      <c r="G40" s="67" t="s">
        <v>32</v>
      </c>
      <c r="H40" s="65" t="s">
        <v>4</v>
      </c>
      <c r="I40" s="66"/>
      <c r="J40" s="66"/>
      <c r="K40" s="68"/>
      <c r="L40" s="110"/>
    </row>
    <row r="41" spans="1:230" ht="15.75" customHeight="1">
      <c r="A41" s="17"/>
      <c r="B41" s="11"/>
      <c r="C41" s="11"/>
      <c r="D41" s="12"/>
      <c r="E41" s="17"/>
      <c r="F41" s="11"/>
      <c r="G41" s="55" t="s">
        <v>26</v>
      </c>
      <c r="H41" s="50" t="s">
        <v>4</v>
      </c>
      <c r="I41" s="49"/>
      <c r="J41" s="50">
        <f>SUM(J39:J40)</f>
        <v>2151</v>
      </c>
      <c r="K41" s="59"/>
      <c r="L41" s="110"/>
    </row>
    <row r="42" spans="1:230" ht="15.75" customHeight="1">
      <c r="A42" s="17"/>
      <c r="B42" s="11"/>
      <c r="C42" s="11"/>
      <c r="D42" s="12"/>
      <c r="E42" s="17"/>
      <c r="F42" s="11"/>
      <c r="G42" s="55"/>
      <c r="H42" s="50"/>
      <c r="I42" s="49"/>
      <c r="J42" s="50"/>
      <c r="K42" s="59"/>
      <c r="L42" s="39"/>
    </row>
    <row r="43" spans="1:230" s="17" customFormat="1" ht="15.75" customHeight="1">
      <c r="B43" s="27" t="s">
        <v>42</v>
      </c>
      <c r="C43" s="11"/>
      <c r="D43" s="12"/>
      <c r="E43" s="11"/>
      <c r="F43" s="11"/>
      <c r="G43" s="13"/>
      <c r="H43" s="14"/>
      <c r="I43" s="11"/>
      <c r="J43" s="15"/>
      <c r="K43" s="16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</row>
    <row r="44" spans="1:230" s="17" customFormat="1" ht="15.75" customHeight="1">
      <c r="B44" s="18" t="s">
        <v>7</v>
      </c>
      <c r="E44" s="11"/>
      <c r="F44" s="11"/>
      <c r="G44" s="13"/>
      <c r="H44" s="14"/>
      <c r="I44" s="11"/>
      <c r="J44" s="15"/>
      <c r="K44" s="16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</row>
    <row r="45" spans="1:230" s="17" customFormat="1" ht="15.75" customHeight="1">
      <c r="B45" s="18" t="s">
        <v>44</v>
      </c>
      <c r="E45" s="11"/>
      <c r="F45" s="11"/>
      <c r="G45" s="13"/>
      <c r="H45" s="14"/>
      <c r="I45" s="11"/>
      <c r="J45" s="15"/>
      <c r="K45" s="16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</row>
    <row r="46" spans="1:230" s="17" customFormat="1" ht="15.75" customHeight="1">
      <c r="B46" s="18" t="s">
        <v>31</v>
      </c>
      <c r="E46" s="11"/>
      <c r="F46" s="11"/>
      <c r="G46" s="13"/>
      <c r="H46" s="14"/>
      <c r="I46" s="11"/>
      <c r="J46" s="15"/>
      <c r="K46" s="16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</row>
    <row r="47" spans="1:230" s="17" customFormat="1" ht="15.75" customHeight="1">
      <c r="B47" s="18" t="s">
        <v>64</v>
      </c>
      <c r="E47" s="11"/>
      <c r="F47" s="11"/>
      <c r="G47" s="13"/>
      <c r="H47" s="14"/>
      <c r="I47" s="11"/>
      <c r="J47" s="15"/>
      <c r="K47" s="16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</row>
    <row r="48" spans="1:230" s="17" customFormat="1" ht="15.75" customHeight="1">
      <c r="B48" s="86" t="s">
        <v>61</v>
      </c>
      <c r="E48" s="11"/>
      <c r="F48" s="11"/>
      <c r="G48" s="13"/>
      <c r="H48" s="14"/>
      <c r="I48" s="11"/>
      <c r="J48" s="15"/>
      <c r="K48" s="16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</row>
    <row r="49" spans="2:230" s="17" customFormat="1" ht="15.75" customHeight="1">
      <c r="B49" s="86" t="s">
        <v>62</v>
      </c>
      <c r="E49" s="11"/>
      <c r="F49" s="11"/>
      <c r="G49" s="13"/>
      <c r="H49" s="14"/>
      <c r="I49" s="11"/>
      <c r="J49" s="15"/>
      <c r="K49" s="16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</row>
    <row r="50" spans="2:230" s="17" customFormat="1" ht="15.75" customHeight="1">
      <c r="B50" s="86" t="s">
        <v>63</v>
      </c>
      <c r="E50" s="11"/>
      <c r="F50" s="11"/>
      <c r="G50" s="13"/>
      <c r="H50" s="14"/>
      <c r="I50" s="11"/>
      <c r="J50" s="15"/>
      <c r="K50" s="16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</row>
    <row r="51" spans="2:23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</row>
    <row r="52" spans="2:230" s="17" customFormat="1" ht="15.75" customHeight="1">
      <c r="C52" s="11"/>
      <c r="D52" s="75" t="s">
        <v>34</v>
      </c>
      <c r="E52" s="11"/>
      <c r="F52" s="11"/>
      <c r="G52" s="13"/>
      <c r="H52" s="14"/>
      <c r="I52" s="11"/>
      <c r="J52" s="77"/>
      <c r="K52" s="16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</row>
    <row r="53" spans="2:230" s="17" customFormat="1" ht="15.75" customHeight="1">
      <c r="B53" s="11"/>
      <c r="C53" s="11"/>
      <c r="D53" s="55" t="s">
        <v>35</v>
      </c>
      <c r="E53" s="18" t="s">
        <v>54</v>
      </c>
      <c r="F53" s="11"/>
      <c r="G53" s="13"/>
      <c r="H53" s="14"/>
      <c r="I53" s="11"/>
      <c r="J53" s="15"/>
      <c r="K53" s="16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</row>
    <row r="54" spans="2:230" s="17" customFormat="1" ht="15.75" customHeight="1">
      <c r="B54" s="11"/>
      <c r="C54" s="11"/>
      <c r="D54" s="55"/>
      <c r="E54" s="18" t="s">
        <v>55</v>
      </c>
      <c r="F54" s="11"/>
      <c r="G54" s="13"/>
      <c r="H54" s="14"/>
      <c r="I54" s="11"/>
      <c r="J54" s="15"/>
      <c r="K54" s="16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</row>
    <row r="55" spans="2:230" s="17" customFormat="1" ht="15.75" customHeight="1">
      <c r="D55" s="26" t="s">
        <v>36</v>
      </c>
      <c r="E55" s="89" t="s">
        <v>53</v>
      </c>
      <c r="K55" s="21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</row>
    <row r="56" spans="2:230" s="17" customFormat="1" ht="15.75" customHeight="1">
      <c r="D56" s="26" t="s">
        <v>37</v>
      </c>
      <c r="E56" s="17" t="s">
        <v>5</v>
      </c>
      <c r="K56" s="21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</row>
    <row r="57" spans="2:230" s="17" customFormat="1" ht="15.75" customHeight="1">
      <c r="D57" s="26" t="s">
        <v>38</v>
      </c>
      <c r="E57" s="22" t="s">
        <v>21</v>
      </c>
      <c r="K57" s="21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</row>
    <row r="58" spans="2:230" s="17" customFormat="1" ht="15.75" customHeight="1">
      <c r="D58" s="26" t="s">
        <v>39</v>
      </c>
      <c r="E58" s="23" t="s">
        <v>48</v>
      </c>
      <c r="K58" s="21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</row>
    <row r="59" spans="2:230" s="17" customFormat="1" ht="15.75" customHeight="1">
      <c r="D59" s="26" t="s">
        <v>40</v>
      </c>
      <c r="E59" s="17" t="s">
        <v>49</v>
      </c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</row>
    <row r="60" spans="2:230" s="17" customFormat="1" ht="15.75" customHeight="1">
      <c r="B60" s="11"/>
      <c r="C60" s="11"/>
      <c r="D60" s="12" t="s">
        <v>41</v>
      </c>
      <c r="E60" s="11" t="s">
        <v>22</v>
      </c>
      <c r="F60" s="11"/>
      <c r="G60" s="13"/>
      <c r="H60" s="14"/>
      <c r="I60" s="11"/>
      <c r="J60" s="15"/>
      <c r="K60" s="16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</row>
    <row r="62" spans="2:230" s="17" customFormat="1" ht="15.75" customHeight="1">
      <c r="B62" s="11" t="s">
        <v>43</v>
      </c>
      <c r="C62" s="11"/>
      <c r="D62" s="12"/>
      <c r="E62" s="11"/>
      <c r="F62" s="11"/>
      <c r="G62" s="13"/>
      <c r="H62" s="14"/>
      <c r="I62" s="11"/>
      <c r="J62" s="15"/>
      <c r="K62" s="16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111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  <c r="DS64" s="39"/>
      <c r="DT64" s="39"/>
      <c r="DU64" s="39"/>
      <c r="DV64" s="39"/>
      <c r="DW64" s="39"/>
      <c r="DX64" s="39"/>
      <c r="DY64" s="39"/>
      <c r="DZ64" s="39"/>
      <c r="EA64" s="39"/>
      <c r="EB64" s="39"/>
      <c r="EC64" s="39"/>
      <c r="ED64" s="39"/>
      <c r="EE64" s="39"/>
      <c r="EF64" s="39"/>
      <c r="EG64" s="39"/>
      <c r="EH64" s="39"/>
      <c r="EI64" s="39"/>
      <c r="EJ64" s="39"/>
      <c r="EK64" s="39"/>
      <c r="EL64" s="39"/>
      <c r="EM64" s="39"/>
      <c r="EN64" s="39"/>
      <c r="EO64" s="39"/>
      <c r="EP64" s="39"/>
      <c r="EQ64" s="39"/>
      <c r="ER64" s="39"/>
      <c r="ES64" s="39"/>
      <c r="ET64" s="39"/>
      <c r="EU64" s="39"/>
      <c r="EV64" s="39"/>
      <c r="EW64" s="39"/>
      <c r="EX64" s="39"/>
      <c r="EY64" s="39"/>
      <c r="EZ64" s="39"/>
      <c r="FA64" s="39"/>
      <c r="FB64" s="39"/>
      <c r="FC64" s="39"/>
      <c r="FD64" s="39"/>
      <c r="FE64" s="39"/>
      <c r="FF64" s="39"/>
      <c r="FG64" s="39"/>
      <c r="FH64" s="39"/>
      <c r="FI64" s="39"/>
      <c r="FJ64" s="39"/>
      <c r="FK64" s="39"/>
      <c r="FL64" s="39"/>
      <c r="FM64" s="39"/>
      <c r="FN64" s="39"/>
      <c r="FO64" s="39"/>
      <c r="FP64" s="39"/>
      <c r="FQ64" s="39"/>
      <c r="FR64" s="39"/>
      <c r="FS64" s="39"/>
      <c r="FT64" s="39"/>
      <c r="FU64" s="39"/>
      <c r="FV64" s="39"/>
      <c r="FW64" s="39"/>
      <c r="FX64" s="39"/>
      <c r="FY64" s="39"/>
      <c r="FZ64" s="39"/>
      <c r="GA64" s="39"/>
      <c r="GB64" s="39"/>
      <c r="GC64" s="39"/>
      <c r="GD64" s="39"/>
      <c r="GE64" s="39"/>
      <c r="GF64" s="39"/>
      <c r="GG64" s="39"/>
      <c r="GH64" s="39"/>
      <c r="GI64" s="39"/>
      <c r="GJ64" s="39"/>
      <c r="GK64" s="39"/>
      <c r="GL64" s="39"/>
      <c r="GM64" s="39"/>
      <c r="GN64" s="39"/>
      <c r="GO64" s="39"/>
      <c r="GP64" s="39"/>
      <c r="GQ64" s="39"/>
      <c r="GR64" s="39"/>
      <c r="GS64" s="39"/>
      <c r="GT64" s="39"/>
      <c r="GU64" s="39"/>
      <c r="GV64" s="39"/>
      <c r="GW64" s="39"/>
      <c r="GX64" s="39"/>
      <c r="GY64" s="39"/>
      <c r="GZ64" s="39"/>
      <c r="HA64" s="39"/>
      <c r="HB64" s="39"/>
      <c r="HC64" s="39"/>
      <c r="HD64" s="39"/>
      <c r="HE64" s="39"/>
      <c r="HF64" s="39"/>
      <c r="HG64" s="39"/>
      <c r="HH64" s="39"/>
      <c r="HI64" s="39"/>
      <c r="HJ64" s="39"/>
      <c r="HK64" s="39"/>
      <c r="HL64" s="39"/>
      <c r="HM64" s="39"/>
      <c r="HN64" s="39"/>
      <c r="HO64" s="39"/>
      <c r="HP64" s="39"/>
      <c r="HQ64" s="39"/>
      <c r="HR64" s="39"/>
      <c r="HS64" s="39"/>
      <c r="HT64" s="39"/>
      <c r="HU64" s="39"/>
      <c r="HV64" s="39"/>
    </row>
    <row r="65" spans="2:230" s="17" customFormat="1" ht="15.75" customHeight="1">
      <c r="B65" s="8"/>
      <c r="C65" s="8"/>
      <c r="D65" s="11"/>
      <c r="E65" s="11"/>
      <c r="F65" s="11"/>
      <c r="G65" s="24"/>
      <c r="H65" s="11"/>
      <c r="I65" s="11"/>
      <c r="J65" s="24"/>
      <c r="K65" s="25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</row>
    <row r="66" spans="2:230" s="17" customFormat="1" ht="15.75" customHeight="1">
      <c r="B66" s="11" t="s">
        <v>59</v>
      </c>
      <c r="C66" s="11"/>
      <c r="D66" s="11"/>
      <c r="E66" s="11"/>
      <c r="F66" s="11"/>
      <c r="G66" s="24"/>
      <c r="H66" s="11"/>
      <c r="I66" s="11"/>
      <c r="J66" s="24"/>
      <c r="K66" s="24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</row>
    <row r="67" spans="2:230" s="17" customFormat="1" ht="15.75" customHeight="1">
      <c r="B67" s="11" t="s">
        <v>58</v>
      </c>
      <c r="C67" s="8"/>
      <c r="D67" s="11"/>
      <c r="E67" s="11"/>
      <c r="F67" s="11"/>
      <c r="G67" s="24"/>
      <c r="H67" s="11"/>
      <c r="I67" s="11"/>
      <c r="J67" s="24"/>
      <c r="K67" s="24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</sheetData>
  <mergeCells count="2">
    <mergeCell ref="A4:K4"/>
    <mergeCell ref="A5:K5"/>
  </mergeCells>
  <phoneticPr fontId="0"/>
  <hyperlinks>
    <hyperlink ref="J15" r:id="rId1"/>
    <hyperlink ref="J16" r:id="rId2"/>
    <hyperlink ref="D12" r:id="rId3" tooltip="mailto:Ahmed.Abdelhamid@protec-eg.com" display="mailto:heba.saghir@protec-eg.com"/>
    <hyperlink ref="D15" r:id="rId4" tooltip="http://www.protec-eg.com/" display="blocked::http://www.protec-eg.com/"/>
  </hyperlinks>
  <printOptions horizontalCentered="1"/>
  <pageMargins left="0.33" right="0.27" top="0.32" bottom="0.33" header="0.24" footer="0.196850393700787"/>
  <pageSetup paperSize="9" scale="74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2012-07-09T06:14:40Z</cp:lastPrinted>
  <dcterms:created xsi:type="dcterms:W3CDTF">2000-06-29T05:08:18Z</dcterms:created>
  <dcterms:modified xsi:type="dcterms:W3CDTF">2012-07-10T16:48:32Z</dcterms:modified>
</cp:coreProperties>
</file>