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M21" i="1" l="1"/>
  <c r="O21" i="1" s="1"/>
  <c r="J21" i="1" l="1"/>
  <c r="J28" i="1" s="1"/>
  <c r="J32" i="1" s="1"/>
  <c r="J34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<sst xmlns="http://schemas.openxmlformats.org/spreadsheetml/2006/main" count="89" uniqueCount="76">
  <si>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</si>
  <si>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</si>
  <si>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</si>
  <si>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</si>
  <si>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</si>
  <si>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</si>
  <si>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</si>
  <si>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</si>
  <si>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</si>
  <si>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</si>
  <si>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</si>
  <si>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</si>
  <si>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</si>
  <si>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</si>
  <si>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</si>
  <si>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</si>
  <si>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</si>
  <si>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</si>
  <si>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</si>
  <si>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</si>
  <si>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</si>
  <si>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</si>
  <si>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</si>
  <si>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</si>
  <si>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</si>
  <si>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</si>
  <si>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</si>
  <si>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</si>
  <si>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</si>
  <si>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</si>
  <si>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</si>
  <si>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</si>
  <si>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</si>
  <si>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</si>
  <si>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</si>
  <si>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</si>
  <si>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</si>
  <si>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</si>
  <si>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</si>
  <si>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</si>
  <si>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</si>
  <si>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</si>
  <si>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</si>
  <si>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</si>
  <si>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</si>
  <si>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</si>
  <si>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</si>
  <si>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</si>
  <si>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</si>
  <si>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</si>
  <si>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</si>
  <si>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</si>
  <si>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</si>
  <si>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</si>
  <si>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</si>
  <si>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</si>
  <si>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</si>
  <si>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</si>
  <si>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</si>
  <si>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</si>
  <si>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6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</si>
  <si>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</si>
  <si>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</si>
  <si>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</si>
  <si>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</si>
  <si>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</si>
  <si>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</si>
  <si>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30 days from invoice date</t>
  </si>
  <si>
    <t>FCA Melsele Belgium</t>
  </si>
  <si>
    <t>C36TC0UA2100</t>
  </si>
  <si>
    <t>SDC36  96*96 Digital controller</t>
  </si>
  <si>
    <t>Current Output</t>
  </si>
  <si>
    <t>Q2012RH256</t>
  </si>
  <si>
    <t>4 digital Inputs</t>
  </si>
  <si>
    <t>3 alarm relays</t>
  </si>
  <si>
    <t>1 Auxiliary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</si>
</sst>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_-* #,##0.00\ [$€-40C]_-;\-* #,##0.00\ [$€-40C]_-;_-* &quot;-&quot;??\ [$€-40C]_-;_-@_-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0" xfId="0" applyFont="1"/>
    <xf numFmtId="169" fontId="6" fillId="0" borderId="0" xfId="3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4" customWidth="1"/>
    <col min="15" max="15" width="11.5" style="84" customWidth="1"/>
    <col min="16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97" t="s">
        <v>61</v>
      </c>
      <c r="E7" s="17"/>
      <c r="F7" s="85"/>
      <c r="G7" s="21"/>
      <c r="H7" s="33" t="s">
        <v>1</v>
      </c>
      <c r="I7" s="17"/>
      <c r="J7" s="77">
        <v>41099</v>
      </c>
      <c r="K7" s="21"/>
    </row>
    <row r="8" spans="1:230" ht="15.75" customHeight="1">
      <c r="A8" s="17"/>
      <c r="B8" s="21"/>
      <c r="C8" s="21"/>
      <c r="D8" s="87" t="s">
        <v>62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63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64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92" t="s">
        <v>65</v>
      </c>
      <c r="E11" s="17"/>
      <c r="F11" s="84"/>
      <c r="G11" s="17"/>
      <c r="H11" s="20" t="s">
        <v>17</v>
      </c>
      <c r="I11" s="20"/>
      <c r="J11" s="34" t="s">
        <v>72</v>
      </c>
      <c r="K11" s="21"/>
    </row>
    <row r="12" spans="1:230" ht="15.75" customHeight="1">
      <c r="A12" s="17"/>
      <c r="B12" s="81" t="s">
        <v>30</v>
      </c>
      <c r="C12" s="21"/>
      <c r="D12" s="92" t="s">
        <v>66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59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56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1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17" t="s">
        <v>69</v>
      </c>
      <c r="E21" s="17" t="s">
        <v>70</v>
      </c>
      <c r="G21" s="94">
        <v>1</v>
      </c>
      <c r="H21" s="51">
        <v>344</v>
      </c>
      <c r="I21" s="50"/>
      <c r="J21" s="50">
        <f>G21*H21</f>
        <v>344</v>
      </c>
      <c r="K21" s="79" t="s">
        <v>60</v>
      </c>
      <c r="L21" s="40">
        <v>156.52000000000001</v>
      </c>
      <c r="M21" s="40">
        <f>L21*1.1</f>
        <v>172.17200000000003</v>
      </c>
      <c r="N21" s="93">
        <v>0.5</v>
      </c>
      <c r="O21" s="99">
        <f>M21/(1-N21)</f>
        <v>344.34400000000005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E22" s="17" t="s">
        <v>71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E23" s="17" t="s">
        <v>74</v>
      </c>
      <c r="G23" s="94"/>
      <c r="H23" s="51"/>
      <c r="I23" s="50"/>
      <c r="J23" s="50"/>
      <c r="K23" s="79"/>
      <c r="L23" s="40"/>
      <c r="M23" s="40"/>
      <c r="N23" s="93"/>
      <c r="O23" s="99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75</v>
      </c>
      <c r="G24" s="94"/>
      <c r="H24" s="51"/>
      <c r="I24" s="50"/>
      <c r="J24" s="50"/>
      <c r="K24" s="79"/>
      <c r="L24" s="98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73</v>
      </c>
      <c r="G25" s="94"/>
      <c r="H25" s="51"/>
      <c r="I25" s="50"/>
      <c r="J25" s="50"/>
      <c r="K25" s="79"/>
      <c r="L25" s="98"/>
      <c r="M25" s="40"/>
      <c r="N25" s="93"/>
      <c r="O25" s="99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G26" s="94"/>
      <c r="H26" s="51"/>
      <c r="I26" s="50"/>
      <c r="J26" s="50"/>
      <c r="K26" s="79"/>
      <c r="L26" s="98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ht="15.75" customHeight="1" thickBot="1">
      <c r="A27" s="17"/>
      <c r="B27" s="61"/>
      <c r="C27" s="62"/>
      <c r="D27" s="63"/>
      <c r="E27" s="64"/>
      <c r="F27" s="65"/>
      <c r="G27" s="96"/>
      <c r="H27" s="66"/>
      <c r="I27" s="67"/>
      <c r="J27" s="67"/>
      <c r="K27" s="80"/>
      <c r="L27" s="40"/>
    </row>
    <row r="28" spans="1:230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SUM(J21:J27)</f>
        <v>344</v>
      </c>
      <c r="K28" s="60"/>
      <c r="L28" s="40"/>
    </row>
    <row r="29" spans="1:230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  <c r="L29" s="40"/>
    </row>
    <row r="30" spans="1:230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  <c r="L30" s="40"/>
    </row>
    <row r="31" spans="1:230" ht="15.75" customHeight="1" thickBot="1">
      <c r="A31" s="17"/>
      <c r="B31" s="62"/>
      <c r="C31" s="62"/>
      <c r="D31" s="61"/>
      <c r="E31" s="70"/>
      <c r="F31" s="71"/>
      <c r="G31" s="72" t="s">
        <v>20</v>
      </c>
      <c r="H31" s="73" t="s">
        <v>4</v>
      </c>
      <c r="I31" s="74"/>
      <c r="J31" s="74"/>
      <c r="K31" s="75"/>
      <c r="L31" s="40"/>
    </row>
    <row r="32" spans="1:230" ht="15.75" customHeight="1">
      <c r="A32" s="17"/>
      <c r="B32" s="11"/>
      <c r="C32" s="11"/>
      <c r="D32" s="12"/>
      <c r="E32" s="21"/>
      <c r="F32" s="11"/>
      <c r="G32" s="31" t="s">
        <v>35</v>
      </c>
      <c r="H32" s="51" t="s">
        <v>4</v>
      </c>
      <c r="I32" s="50"/>
      <c r="J32" s="50">
        <f>SUM(J28:J31)</f>
        <v>344</v>
      </c>
      <c r="K32" s="60"/>
      <c r="L32" s="40"/>
    </row>
    <row r="33" spans="1:230" ht="15.75" customHeight="1" thickBot="1">
      <c r="A33" s="17"/>
      <c r="B33" s="62"/>
      <c r="C33" s="62"/>
      <c r="D33" s="61"/>
      <c r="E33" s="64"/>
      <c r="F33" s="62"/>
      <c r="G33" s="68" t="s">
        <v>34</v>
      </c>
      <c r="H33" s="66" t="s">
        <v>4</v>
      </c>
      <c r="I33" s="67"/>
      <c r="J33" s="67"/>
      <c r="K33" s="69"/>
      <c r="L33" s="40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344</v>
      </c>
      <c r="K34" s="60"/>
      <c r="L34" s="4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  <c r="L35" s="40"/>
    </row>
    <row r="36" spans="1:230" s="17" customFormat="1" ht="15.75" customHeight="1">
      <c r="B36" s="27" t="s">
        <v>44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46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6" t="s">
        <v>36</v>
      </c>
      <c r="E43" s="11"/>
      <c r="F43" s="11"/>
      <c r="G43" s="13"/>
      <c r="H43" s="14"/>
      <c r="I43" s="11"/>
      <c r="J43" s="78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 t="s">
        <v>37</v>
      </c>
      <c r="E44" s="18" t="s">
        <v>68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/>
      <c r="E45" s="18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91" t="s">
        <v>67</v>
      </c>
      <c r="K46" s="21"/>
      <c r="L46" s="84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84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84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84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58</v>
      </c>
      <c r="C57" s="11"/>
      <c r="D57" s="11"/>
      <c r="E57" s="11"/>
      <c r="F57" s="11"/>
      <c r="G57" s="24"/>
      <c r="H57" s="11"/>
      <c r="I57" s="11"/>
      <c r="J57" s="24"/>
      <c r="K57" s="24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57</v>
      </c>
      <c r="C58" s="8"/>
      <c r="D58" s="11"/>
      <c r="E58" s="11"/>
      <c r="F58" s="11"/>
      <c r="G58" s="24"/>
      <c r="H58" s="11"/>
      <c r="I58" s="11"/>
      <c r="J58" s="24"/>
      <c r="K58" s="24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tooltip="blocked::mailto:jha@betainstruments.dk" display="mailto:jha@betainstruments.dk"/>
    <hyperlink ref="D12" r:id="rId4" tooltip="blocked::http://www.betainstruments.dk/" display="http://www.betainstruments.dk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2012-06-12T16:27:30Z</cp:lastPrinted>
  <dcterms:created xsi:type="dcterms:W3CDTF">2000-06-29T05:08:18Z</dcterms:created>
  <dcterms:modified xsi:type="dcterms:W3CDTF">2012-07-09T07:10:07Z</dcterms:modified>
</cp:coreProperties>
</file>