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8" i="1" l="1"/>
  <c r="J24" i="1"/>
  <c r="J23" i="1"/>
  <c r="J22" i="1"/>
  <c r="O28" i="1"/>
  <c r="M28" i="1"/>
  <c r="O24" i="1"/>
  <c r="M24" i="1"/>
  <c r="M23" i="1"/>
  <c r="O23" i="1" s="1"/>
  <c r="O22" i="1"/>
  <c r="M22" i="1"/>
  <c r="J33" i="1" l="1"/>
  <c r="J37" i="1" s="1"/>
  <c r="J39" i="1" s="1"/>
</calcChain>
</file>

<file path=xl/sharedStrings.xml><?xml version="1.0" encoding="utf-8"?>
<sst xmlns="http://schemas.openxmlformats.org/spreadsheetml/2006/main" count="107" uniqueCount="93">
  <si>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</si>
  <si>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</si>
  <si>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</si>
  <si>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</si>
  <si>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</si>
  <si>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</si>
  <si>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</si>
  <si>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</si>
  <si>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</si>
  <si>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</si>
  <si>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</si>
  <si>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</si>
  <si>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</si>
  <si>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</si>
  <si>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</si>
  <si>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</si>
  <si>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</si>
  <si>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</si>
  <si>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</si>
  <si>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</si>
  <si>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</si>
  <si>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</si>
  <si>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</si>
  <si>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</si>
  <si>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</si>
  <si>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</si>
  <si>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</si>
  <si>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</si>
  <si>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</si>
  <si>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</si>
  <si>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</si>
  <si>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</si>
  <si>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</si>
  <si>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</si>
  <si>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</si>
  <si>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</si>
  <si>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</si>
  <si>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</si>
  <si>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</si>
  <si>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</si>
  <si>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</si>
  <si>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</si>
  <si>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</si>
  <si>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</si>
  <si>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</si>
  <si>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</si>
  <si>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</si>
  <si>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</si>
  <si>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</si>
  <si>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</si>
  <si>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</si>
  <si>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</si>
  <si>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</si>
  <si>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</si>
  <si>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</si>
  <si>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</si>
  <si>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</si>
  <si>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</si>
  <si>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</si>
  <si>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</si>
  <si>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</si>
  <si>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Q2012RH249</t>
  </si>
  <si>
    <t>Angali</t>
  </si>
  <si>
    <t>Waldorf House</t>
  </si>
  <si>
    <t>18 exeter Steet</t>
  </si>
  <si>
    <t>Covent Garden London</t>
  </si>
  <si>
    <t>ast@angali.co.UK</t>
  </si>
  <si>
    <t>ATN110A-1</t>
  </si>
  <si>
    <t>Ignition transformer</t>
  </si>
  <si>
    <t>Not Reach and not CE Marck</t>
  </si>
  <si>
    <t>AUR450C4230T0</t>
  </si>
  <si>
    <t>Burner controller</t>
  </si>
  <si>
    <t>Kayo email le 03/07/12</t>
  </si>
  <si>
    <t>2 bis</t>
  </si>
  <si>
    <t>AUD300C100T</t>
  </si>
  <si>
    <t>UV Flame detector</t>
  </si>
  <si>
    <t>C6097A0110</t>
  </si>
  <si>
    <t>Air pressure switch</t>
  </si>
  <si>
    <t>HM-06-B21B</t>
  </si>
  <si>
    <t>Control motor</t>
  </si>
  <si>
    <t>SRF212AS401D0</t>
  </si>
  <si>
    <t>Paper recorder</t>
  </si>
  <si>
    <t xml:space="preserve">Not Reach </t>
  </si>
  <si>
    <t>Not Reach and not CE Mark</t>
  </si>
  <si>
    <t>Can be replace by:</t>
  </si>
  <si>
    <t>ARF212AS10000</t>
  </si>
  <si>
    <t>Paperless recorder</t>
  </si>
  <si>
    <t>12 inputs and 100-240Vac</t>
  </si>
  <si>
    <t>with 12 relays output</t>
  </si>
  <si>
    <t>10</t>
  </si>
  <si>
    <t>5</t>
  </si>
  <si>
    <t>6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</si>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</sst>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 applyAlignment="1">
      <alignment horizontal="right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62</v>
      </c>
      <c r="F7" s="21"/>
      <c r="G7" s="21"/>
      <c r="H7" s="33" t="s">
        <v>1</v>
      </c>
      <c r="I7" s="17"/>
      <c r="J7" s="75">
        <v>41093</v>
      </c>
      <c r="K7" s="21"/>
    </row>
    <row r="8" spans="1:230" ht="15.75" customHeight="1">
      <c r="A8" s="17"/>
      <c r="B8" s="21"/>
      <c r="C8" s="21"/>
      <c r="D8" s="97" t="s">
        <v>63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64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65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/>
      <c r="E11" s="8"/>
      <c r="F11" s="21"/>
      <c r="G11" s="17"/>
      <c r="H11" s="20" t="s">
        <v>17</v>
      </c>
      <c r="I11" s="20"/>
      <c r="J11" s="34" t="s">
        <v>61</v>
      </c>
      <c r="K11" s="21"/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66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5" s="40" customFormat="1" ht="15.75" customHeight="1">
      <c r="B21" s="97">
        <v>1</v>
      </c>
      <c r="C21" s="97"/>
      <c r="D21" s="97" t="s">
        <v>67</v>
      </c>
      <c r="E21" s="97" t="s">
        <v>68</v>
      </c>
      <c r="F21" s="97"/>
      <c r="G21" s="98">
        <v>5</v>
      </c>
      <c r="H21" s="97" t="s">
        <v>69</v>
      </c>
      <c r="I21" s="97"/>
      <c r="J21" s="97"/>
      <c r="K21" s="98"/>
      <c r="L21" s="40" t="s">
        <v>72</v>
      </c>
      <c r="N21" s="87"/>
    </row>
    <row r="22" spans="1:15" s="40" customFormat="1" ht="15.75" customHeight="1">
      <c r="B22" s="97">
        <v>2</v>
      </c>
      <c r="C22" s="97"/>
      <c r="D22" s="97" t="s">
        <v>70</v>
      </c>
      <c r="E22" s="97" t="s">
        <v>71</v>
      </c>
      <c r="F22" s="97"/>
      <c r="G22" s="98">
        <v>4</v>
      </c>
      <c r="H22" s="97">
        <v>945</v>
      </c>
      <c r="I22" s="97"/>
      <c r="J22" s="97">
        <f>G22*H22</f>
        <v>3780</v>
      </c>
      <c r="K22" s="98" t="s">
        <v>89</v>
      </c>
      <c r="L22" s="40">
        <v>515.66999999999996</v>
      </c>
      <c r="M22" s="40">
        <f>L22*1.1</f>
        <v>567.23699999999997</v>
      </c>
      <c r="N22" s="87">
        <v>0.4</v>
      </c>
      <c r="O22" s="40">
        <f>M22/(1-N22)</f>
        <v>945.39499999999998</v>
      </c>
    </row>
    <row r="23" spans="1:15" s="40" customFormat="1" ht="15.75" customHeight="1">
      <c r="B23" s="103" t="s">
        <v>73</v>
      </c>
      <c r="C23" s="97"/>
      <c r="D23" s="97" t="s">
        <v>74</v>
      </c>
      <c r="E23" s="97" t="s">
        <v>75</v>
      </c>
      <c r="F23" s="97"/>
      <c r="G23" s="98">
        <v>4</v>
      </c>
      <c r="H23" s="97">
        <v>737</v>
      </c>
      <c r="I23" s="97"/>
      <c r="J23" s="97">
        <f>G23*H23</f>
        <v>2948</v>
      </c>
      <c r="K23" s="98" t="s">
        <v>89</v>
      </c>
      <c r="L23" s="40">
        <v>402</v>
      </c>
      <c r="M23" s="40">
        <f t="shared" ref="M23:M24" si="0">L23*1.1</f>
        <v>442.20000000000005</v>
      </c>
      <c r="N23" s="87">
        <v>0.4</v>
      </c>
      <c r="O23" s="40">
        <f t="shared" ref="O23:O24" si="1">M23/(1-N23)</f>
        <v>737.00000000000011</v>
      </c>
    </row>
    <row r="24" spans="1:15" s="40" customFormat="1" ht="15.75" customHeight="1">
      <c r="B24" s="97">
        <v>3</v>
      </c>
      <c r="C24" s="97"/>
      <c r="D24" s="97" t="s">
        <v>76</v>
      </c>
      <c r="E24" s="97" t="s">
        <v>77</v>
      </c>
      <c r="F24" s="97"/>
      <c r="G24" s="98">
        <v>8</v>
      </c>
      <c r="H24" s="97">
        <v>90.5</v>
      </c>
      <c r="I24" s="97"/>
      <c r="J24" s="97">
        <f>G24*H24</f>
        <v>724</v>
      </c>
      <c r="K24" s="98" t="s">
        <v>90</v>
      </c>
      <c r="L24" s="40">
        <v>41.15</v>
      </c>
      <c r="M24" s="40">
        <f t="shared" si="0"/>
        <v>45.265000000000001</v>
      </c>
      <c r="N24" s="87">
        <v>0.5</v>
      </c>
      <c r="O24" s="40">
        <f t="shared" si="1"/>
        <v>90.53</v>
      </c>
    </row>
    <row r="25" spans="1:15" s="40" customFormat="1" ht="15.75" customHeight="1">
      <c r="B25" s="97">
        <v>4</v>
      </c>
      <c r="C25" s="97"/>
      <c r="D25" s="97" t="s">
        <v>78</v>
      </c>
      <c r="E25" s="97" t="s">
        <v>79</v>
      </c>
      <c r="F25" s="97"/>
      <c r="G25" s="98">
        <v>11</v>
      </c>
      <c r="H25" s="97" t="s">
        <v>83</v>
      </c>
      <c r="I25" s="97"/>
      <c r="J25" s="97"/>
      <c r="K25" s="98"/>
    </row>
    <row r="26" spans="1:15" s="40" customFormat="1" ht="15.75" customHeight="1">
      <c r="B26" s="97">
        <v>5</v>
      </c>
      <c r="C26" s="97"/>
      <c r="D26" s="97" t="s">
        <v>80</v>
      </c>
      <c r="E26" s="97" t="s">
        <v>81</v>
      </c>
      <c r="F26" s="97"/>
      <c r="G26" s="98">
        <v>3</v>
      </c>
      <c r="H26" s="97" t="s">
        <v>82</v>
      </c>
      <c r="I26" s="97"/>
      <c r="J26" s="97"/>
      <c r="K26" s="98"/>
    </row>
    <row r="27" spans="1:15" s="40" customFormat="1" ht="15.75" customHeight="1">
      <c r="B27" s="97"/>
      <c r="C27" s="97"/>
      <c r="D27" s="97" t="s">
        <v>84</v>
      </c>
      <c r="E27" s="97"/>
      <c r="F27" s="97"/>
      <c r="G27" s="98"/>
      <c r="H27" s="97"/>
      <c r="I27" s="97"/>
      <c r="J27" s="97"/>
      <c r="K27" s="98"/>
    </row>
    <row r="28" spans="1:15" s="40" customFormat="1" ht="15.75" customHeight="1">
      <c r="B28" s="97"/>
      <c r="C28" s="97"/>
      <c r="D28" s="97" t="s">
        <v>85</v>
      </c>
      <c r="E28" s="97" t="s">
        <v>86</v>
      </c>
      <c r="F28" s="97"/>
      <c r="G28" s="98">
        <v>3</v>
      </c>
      <c r="H28" s="97">
        <v>4324</v>
      </c>
      <c r="I28" s="97"/>
      <c r="J28" s="97">
        <f>G28*H28</f>
        <v>12972</v>
      </c>
      <c r="K28" s="98" t="s">
        <v>91</v>
      </c>
      <c r="L28" s="40">
        <v>2359</v>
      </c>
      <c r="M28" s="40">
        <f>L28*1.1</f>
        <v>2594.9</v>
      </c>
      <c r="N28" s="87">
        <v>0.4</v>
      </c>
      <c r="O28" s="40">
        <f>M28/(1-N28)</f>
        <v>4324.8333333333339</v>
      </c>
    </row>
    <row r="29" spans="1:15" s="40" customFormat="1" ht="15.75" customHeight="1">
      <c r="B29" s="97"/>
      <c r="C29" s="97"/>
      <c r="D29" s="97"/>
      <c r="E29" s="97" t="s">
        <v>87</v>
      </c>
      <c r="F29" s="97"/>
      <c r="G29" s="98"/>
      <c r="H29" s="97"/>
      <c r="I29" s="97"/>
      <c r="J29" s="97"/>
      <c r="K29" s="88"/>
    </row>
    <row r="30" spans="1:15" s="40" customFormat="1" ht="15.75" customHeight="1">
      <c r="B30" s="97"/>
      <c r="C30" s="97"/>
      <c r="D30" s="97"/>
      <c r="E30" s="97" t="s">
        <v>88</v>
      </c>
      <c r="F30" s="97"/>
      <c r="G30" s="98"/>
      <c r="H30" s="97"/>
      <c r="I30" s="97"/>
      <c r="J30" s="97"/>
      <c r="K30" s="88"/>
    </row>
    <row r="31" spans="1:15" s="40" customFormat="1" ht="15.75" customHeight="1">
      <c r="B31" s="97"/>
      <c r="C31" s="97"/>
      <c r="D31" s="97"/>
      <c r="E31" s="97"/>
      <c r="F31" s="97"/>
      <c r="G31" s="98"/>
      <c r="H31" s="97"/>
      <c r="I31" s="97"/>
      <c r="J31" s="97"/>
      <c r="K31" s="88"/>
    </row>
    <row r="32" spans="1:15" s="40" customFormat="1" ht="15.75" customHeight="1" thickBot="1">
      <c r="B32" s="89"/>
      <c r="C32" s="90"/>
      <c r="D32" s="91"/>
      <c r="E32" s="92"/>
      <c r="F32" s="93"/>
      <c r="G32" s="100"/>
      <c r="H32" s="94"/>
      <c r="I32" s="95"/>
      <c r="J32" s="95"/>
      <c r="K32" s="96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20424</v>
      </c>
      <c r="K33" s="60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0</v>
      </c>
      <c r="K34" s="58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68"/>
      <c r="F36" s="69"/>
      <c r="G36" s="70" t="s">
        <v>20</v>
      </c>
      <c r="H36" s="71" t="s">
        <v>4</v>
      </c>
      <c r="I36" s="72"/>
      <c r="J36" s="72"/>
      <c r="K36" s="73"/>
    </row>
    <row r="37" spans="1:230" ht="15.75" customHeight="1">
      <c r="A37" s="17"/>
      <c r="B37" s="11"/>
      <c r="C37" s="11"/>
      <c r="D37" s="12"/>
      <c r="E37" s="21"/>
      <c r="F37" s="11"/>
      <c r="G37" s="31" t="s">
        <v>35</v>
      </c>
      <c r="H37" s="51" t="s">
        <v>4</v>
      </c>
      <c r="I37" s="50"/>
      <c r="J37" s="50">
        <f>SUM(J33:J36)</f>
        <v>20424</v>
      </c>
      <c r="K37" s="60"/>
    </row>
    <row r="38" spans="1:230" ht="15.75" customHeight="1" thickBot="1">
      <c r="A38" s="17"/>
      <c r="B38" s="62"/>
      <c r="C38" s="62"/>
      <c r="D38" s="61"/>
      <c r="E38" s="63"/>
      <c r="F38" s="62"/>
      <c r="G38" s="66" t="s">
        <v>34</v>
      </c>
      <c r="H38" s="64" t="s">
        <v>4</v>
      </c>
      <c r="I38" s="65"/>
      <c r="J38" s="65"/>
      <c r="K38" s="67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20424</v>
      </c>
      <c r="K39" s="60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</row>
    <row r="41" spans="1:230" s="17" customFormat="1" ht="15.75" customHeight="1">
      <c r="B41" s="27" t="s">
        <v>44</v>
      </c>
      <c r="C41" s="11"/>
      <c r="D41" s="12"/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46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4" t="s">
        <v>36</v>
      </c>
      <c r="E48" s="11"/>
      <c r="F48" s="11"/>
      <c r="G48" s="13"/>
      <c r="H48" s="14"/>
      <c r="I48" s="11"/>
      <c r="J48" s="76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37</v>
      </c>
      <c r="E49" s="18" t="s">
        <v>60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38</v>
      </c>
      <c r="E50" s="86" t="s">
        <v>92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39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40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41</v>
      </c>
      <c r="E53" s="23" t="s">
        <v>50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42</v>
      </c>
      <c r="E54" s="17" t="s">
        <v>51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2012-07-03T06:39:47Z</dcterms:modified>
</cp:coreProperties>
</file>