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28" i="1" l="1"/>
  <c r="N22" i="1"/>
  <c r="P22" i="1" s="1"/>
  <c r="P28" i="1"/>
  <c r="N28" i="1"/>
  <c r="L28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<sst xmlns="http://schemas.openxmlformats.org/spreadsheetml/2006/main" count="105" uniqueCount="91">
  <si>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</si>
  <si>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</si>
  <si>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</si>
  <si>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</si>
  <si>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</si>
  <si>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</si>
  <si>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</si>
  <si>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</si>
  <si>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</si>
  <si>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</si>
  <si>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</si>
  <si>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</si>
  <si>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</si>
  <si>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</si>
  <si>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</si>
  <si>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</si>
  <si>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</si>
  <si>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</si>
  <si>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</si>
  <si>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</si>
  <si>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</si>
  <si>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</si>
  <si>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</si>
  <si>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</si>
  <si>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</si>
  <si>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</si>
  <si>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</si>
  <si>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</si>
  <si>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</si>
  <si>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</si>
  <si>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</si>
  <si>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</si>
  <si>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</si>
  <si>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</si>
  <si>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</si>
  <si>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</si>
  <si>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</si>
  <si>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</si>
  <si>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</si>
  <si>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</si>
  <si>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</si>
  <si>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</si>
  <si>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</si>
  <si>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</si>
  <si>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</si>
  <si>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</si>
  <si>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</si>
  <si>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</si>
  <si>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</si>
  <si>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</si>
  <si>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</si>
  <si>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</si>
  <si>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</si>
  <si>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</si>
  <si>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</si>
  <si>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</si>
  <si>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</si>
  <si>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</si>
  <si>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</si>
  <si>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</si>
  <si>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</si>
  <si>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</si>
  <si>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</si>
  <si>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</si>
  <si>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</si>
  <si>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</si>
  <si>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</si>
  <si>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</si>
  <si>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</si>
  <si>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</si>
  <si>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Q2012RH242</t>
  </si>
  <si>
    <t xml:space="preserve">KUX113-XW11AX-7 </t>
  </si>
  <si>
    <r>
      <t xml:space="preserve">Replacement of  KUX123 - 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W11AX-X</t>
    </r>
  </si>
  <si>
    <t>KUX60G-GBB1C2-X-X</t>
  </si>
  <si>
    <t>Field mounted none Ex proof P/I converter</t>
  </si>
  <si>
    <t>Input : 0,2 - 1Kgf/cm2</t>
  </si>
  <si>
    <t>Connection: Rc1/4</t>
  </si>
  <si>
    <t>Output: 4-20mA</t>
  </si>
  <si>
    <t>Field type I/P converter</t>
  </si>
  <si>
    <t>Weather proof type</t>
  </si>
  <si>
    <t>Input : 4-20mA</t>
  </si>
  <si>
    <t>Output: 0,2 - 1 Kgf/cm2</t>
  </si>
  <si>
    <t>Air connection: Rc1/4</t>
  </si>
  <si>
    <t>With pressure regulator and filter</t>
  </si>
  <si>
    <t>Eng. Raouf Wahba</t>
  </si>
  <si>
    <t>Director &amp;Tech. Manager </t>
  </si>
  <si>
    <t>Tel:+20 222564086</t>
  </si>
  <si>
    <t>Mob: 01272666077</t>
  </si>
  <si>
    <t> kemet@kemetst.com</t>
  </si>
  <si>
    <t>Fax:+ 20 226012368  New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</si>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</sst>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38" fontId="9" fillId="0" borderId="0" xfId="3" applyNumberFormat="1" applyFont="1" applyAlignment="1">
      <alignment horizontal="left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20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emet@kemet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K33" sqref="K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20" t="s">
        <v>84</v>
      </c>
      <c r="E7" s="17"/>
      <c r="F7" s="85"/>
      <c r="G7" s="21"/>
      <c r="H7" s="33" t="s">
        <v>1</v>
      </c>
      <c r="I7" s="17"/>
      <c r="J7" s="77">
        <v>41086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20" t="s">
        <v>85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20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20" t="s">
        <v>86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20" t="s">
        <v>89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20" t="s">
        <v>87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20" t="s">
        <v>88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8" t="s">
        <v>72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73</v>
      </c>
      <c r="E22" s="102" t="s">
        <v>74</v>
      </c>
      <c r="G22" s="110">
        <v>1</v>
      </c>
      <c r="H22" s="107">
        <v>1020</v>
      </c>
      <c r="I22" s="50"/>
      <c r="J22" s="50">
        <f>G22*H22</f>
        <v>1020</v>
      </c>
      <c r="K22" s="79" t="s">
        <v>90</v>
      </c>
      <c r="L22" s="108">
        <v>155</v>
      </c>
      <c r="M22" s="98">
        <v>0.32900000000000001</v>
      </c>
      <c r="N22" s="95">
        <f>L22*M22*1000/100</f>
        <v>509.95000000000005</v>
      </c>
      <c r="O22" s="97">
        <v>0.5</v>
      </c>
      <c r="P22" s="95">
        <f>N22/(1-O22)</f>
        <v>1019.9000000000001</v>
      </c>
    </row>
    <row r="23" spans="1:16" s="95" customFormat="1" ht="15.75" customHeight="1">
      <c r="B23" s="103"/>
      <c r="C23" s="100"/>
      <c r="D23" s="105"/>
      <c r="E23" s="104" t="s">
        <v>75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E24" s="119" t="s">
        <v>77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5" t="s">
        <v>76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>
        <v>2</v>
      </c>
      <c r="C28" s="100"/>
      <c r="D28" s="105" t="s">
        <v>71</v>
      </c>
      <c r="E28" s="104" t="s">
        <v>78</v>
      </c>
      <c r="G28" s="95">
        <v>1</v>
      </c>
      <c r="H28" s="107">
        <v>2053</v>
      </c>
      <c r="I28" s="94"/>
      <c r="J28" s="50">
        <f>G28*H28</f>
        <v>2053</v>
      </c>
      <c r="K28" s="79" t="s">
        <v>90</v>
      </c>
      <c r="L28" s="95">
        <f>286+26</f>
        <v>312</v>
      </c>
      <c r="M28" s="98">
        <v>0.32900000000000001</v>
      </c>
      <c r="N28" s="95">
        <f>L28*M28*1000/100</f>
        <v>1026.4800000000002</v>
      </c>
      <c r="O28" s="97">
        <v>0.5</v>
      </c>
      <c r="P28" s="95">
        <f>N28/(1-O28)</f>
        <v>2052.9600000000005</v>
      </c>
    </row>
    <row r="29" spans="1:16" s="95" customFormat="1" ht="15.75" customHeight="1">
      <c r="B29" s="100"/>
      <c r="C29" s="100"/>
      <c r="D29" s="105"/>
      <c r="E29" s="104" t="s">
        <v>79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80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81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82</v>
      </c>
      <c r="H32" s="107"/>
      <c r="I32" s="94"/>
      <c r="J32" s="94"/>
      <c r="K32" s="94"/>
    </row>
    <row r="33" spans="1:230" s="95" customFormat="1" ht="15.75" customHeight="1">
      <c r="B33" s="100"/>
      <c r="C33" s="100"/>
      <c r="D33" s="105"/>
      <c r="E33" s="104" t="s">
        <v>83</v>
      </c>
      <c r="H33" s="107"/>
      <c r="I33" s="94"/>
      <c r="J33" s="94"/>
      <c r="K33" s="94"/>
    </row>
    <row r="34" spans="1:230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3073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3073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3073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Tel:+20"/>
    <hyperlink ref="D13" r:id="rId4" display="mailto:kemet@kemetst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2012-06-26T09:41:06Z</dcterms:modified>
</cp:coreProperties>
</file>