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P30" i="1" l="1"/>
  <c r="N30" i="1"/>
  <c r="N23" i="1"/>
  <c r="L30" i="1"/>
  <c r="L23" i="1"/>
  <c r="J30" i="1" l="1"/>
  <c r="P23" i="1"/>
  <c r="J23" i="1"/>
  <c r="J39" i="1" l="1"/>
  <c r="J43" i="1" s="1"/>
  <c r="J45" i="1" s="1"/>
</calcChain>
</file>

<file path=xl/sharedStrings.xml><?xml version="1.0" encoding="utf-8"?>
<sst xmlns="http://schemas.openxmlformats.org/spreadsheetml/2006/main" count="105" uniqueCount="87">
  <si>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</si>
  <si>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</si>
  <si>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</si>
  <si>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</si>
  <si>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</si>
  <si>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</si>
  <si>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</si>
  <si>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</si>
  <si>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</si>
  <si>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</si>
  <si>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</si>
  <si>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</si>
  <si>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</si>
  <si>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</si>
  <si>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</si>
  <si>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</si>
  <si>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</si>
  <si>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</si>
  <si>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</si>
  <si>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</si>
  <si>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</si>
  <si>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</si>
  <si>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</si>
  <si>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</si>
  <si>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</si>
  <si>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</si>
  <si>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</si>
  <si>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</si>
  <si>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</si>
  <si>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</si>
  <si>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</si>
  <si>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</si>
  <si>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</si>
  <si>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</si>
  <si>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</si>
  <si>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</si>
  <si>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</si>
  <si>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</si>
  <si>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</si>
  <si>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</si>
  <si>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</si>
  <si>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</si>
  <si>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</si>
  <si>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</si>
  <si>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</si>
  <si>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</si>
  <si>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</si>
  <si>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</si>
  <si>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</si>
  <si>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</si>
  <si>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</si>
  <si>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</si>
  <si>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</si>
  <si>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</si>
  <si>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</si>
  <si>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</si>
  <si>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</si>
  <si>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</si>
  <si>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</si>
  <si>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</si>
  <si>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</si>
  <si>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</si>
  <si>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</si>
  <si>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Stephan </t>
  </si>
  <si>
    <t xml:space="preserve">PRIME TRADING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</si>
  <si>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</si>
  <si>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</si>
  <si>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11</t>
  </si>
  <si>
    <t>Tel        +49 40 37 49 87 - 0</t>
  </si>
  <si>
    <t>Fax       +49 40 37 49 87 87</t>
  </si>
  <si>
    <t xml:space="preserve">stephan@primetrading.de </t>
  </si>
  <si>
    <t xml:space="preserve">info@primetrading.de     www.primetrading.de   </t>
  </si>
  <si>
    <t>Built in Indicator</t>
  </si>
  <si>
    <t>STD920-E1H-00000-R-C7E9</t>
  </si>
  <si>
    <t>DP transmitter</t>
  </si>
  <si>
    <t>0,75 to 100 Kpas span</t>
  </si>
  <si>
    <t>1/2 NPT internal thread with adapter flange</t>
  </si>
  <si>
    <t>Custom calibration: 0 to 400" H2O</t>
  </si>
  <si>
    <t>1/2 NPT internal thread with adapter flange Top connection</t>
  </si>
  <si>
    <t>STD920-E1R-00000-R4-C7E9 SH8041</t>
  </si>
  <si>
    <t>Custom calibration: to be specified at order level</t>
  </si>
  <si>
    <t>FM intrinsically safe</t>
  </si>
  <si>
    <t>8</t>
  </si>
  <si>
    <t>Q2012RH225</t>
  </si>
  <si>
    <t>GTX31D-AAAADCA-AXXAXA1-R1W1</t>
  </si>
  <si>
    <t>Mounting Bracket Stainless steel</t>
  </si>
  <si>
    <t>GTX31D-AAAADAA-AF2AXA1-R1W1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</si>
</sst>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200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Fill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2" fillId="0" borderId="0" xfId="1" applyAlignment="1" applyProtection="1">
      <alignment vertical="center"/>
    </xf>
    <xf numFmtId="0" fontId="2" fillId="0" borderId="0" xfId="1" applyBorder="1" applyAlignment="1" applyProtection="1">
      <alignment vertical="center"/>
    </xf>
    <xf numFmtId="0" fontId="9" fillId="0" borderId="0" xfId="0" applyFont="1"/>
    <xf numFmtId="0" fontId="14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phan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K27" sqref="A27:K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90" customWidth="1"/>
    <col min="251" max="16384" width="9" style="1"/>
  </cols>
  <sheetData>
    <row r="1" spans="1:250" ht="4.9000000000000004" customHeight="1">
      <c r="J1" s="2"/>
      <c r="K1" s="2"/>
    </row>
    <row r="2" spans="1:250" ht="19.899999999999999" customHeight="1">
      <c r="A2" s="9" t="s">
        <v>58</v>
      </c>
      <c r="B2" s="9"/>
      <c r="C2" s="9"/>
      <c r="D2" s="9"/>
      <c r="E2" s="9"/>
      <c r="G2" s="20" t="s">
        <v>28</v>
      </c>
      <c r="H2" s="29"/>
      <c r="I2" s="30" t="s">
        <v>28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4" customFormat="1" ht="15" customHeight="1">
      <c r="A4" s="98" t="s">
        <v>24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17"/>
      <c r="M4" s="17"/>
      <c r="N4" s="17"/>
      <c r="O4" s="17"/>
      <c r="P4" s="17"/>
      <c r="Q4" s="17"/>
      <c r="R4" s="17"/>
      <c r="S4" s="17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</row>
    <row r="5" spans="1:250" s="4" customFormat="1" ht="15" customHeight="1">
      <c r="A5" s="99" t="s">
        <v>25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7"/>
      <c r="M5" s="17"/>
      <c r="N5" s="17"/>
      <c r="O5" s="17"/>
      <c r="P5" s="17"/>
      <c r="Q5" s="17"/>
      <c r="R5" s="17"/>
      <c r="S5" s="17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</row>
    <row r="6" spans="1:250" s="4" customFormat="1" ht="15.75" customHeight="1">
      <c r="A6" s="17"/>
      <c r="C6" s="21"/>
      <c r="D6" s="33"/>
      <c r="E6" s="31"/>
      <c r="F6" s="31"/>
      <c r="G6" s="31"/>
      <c r="I6" s="31"/>
      <c r="J6" s="34"/>
      <c r="K6" s="31"/>
      <c r="L6" s="17"/>
      <c r="M6" s="17"/>
      <c r="N6" s="17"/>
      <c r="O6" s="17"/>
      <c r="P6" s="17"/>
      <c r="Q6" s="17"/>
      <c r="R6" s="17"/>
      <c r="S6" s="17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</row>
    <row r="7" spans="1:250" ht="15.75" customHeight="1">
      <c r="A7" s="17"/>
      <c r="B7" s="35" t="s">
        <v>15</v>
      </c>
      <c r="C7" s="21"/>
      <c r="D7" s="96" t="s">
        <v>63</v>
      </c>
      <c r="E7" s="8"/>
      <c r="F7" s="21"/>
      <c r="G7" s="21"/>
      <c r="H7" s="35" t="s">
        <v>1</v>
      </c>
      <c r="I7" s="17"/>
      <c r="J7" s="81">
        <v>41079</v>
      </c>
      <c r="K7" s="21"/>
    </row>
    <row r="8" spans="1:250" ht="15.75" customHeight="1">
      <c r="A8" s="17"/>
      <c r="B8" s="21"/>
      <c r="C8" s="21"/>
      <c r="D8" s="96" t="s">
        <v>64</v>
      </c>
      <c r="E8" s="8"/>
      <c r="F8" s="21"/>
      <c r="G8" s="35"/>
      <c r="H8" s="17"/>
      <c r="I8" s="17"/>
      <c r="J8" s="17"/>
      <c r="K8" s="21"/>
    </row>
    <row r="9" spans="1:250" ht="15.75" customHeight="1">
      <c r="A9" s="17"/>
      <c r="B9" s="21"/>
      <c r="C9" s="21"/>
      <c r="D9" s="96" t="s">
        <v>65</v>
      </c>
      <c r="E9" s="8"/>
      <c r="F9" s="21"/>
      <c r="G9" s="35"/>
      <c r="H9" s="17"/>
      <c r="J9" s="17"/>
      <c r="K9" s="21"/>
    </row>
    <row r="10" spans="1:250" ht="15.75" customHeight="1">
      <c r="A10" s="17"/>
      <c r="B10" s="21"/>
      <c r="C10" s="21"/>
      <c r="D10" s="96"/>
      <c r="E10" s="8"/>
      <c r="F10" s="21"/>
      <c r="G10" s="21"/>
      <c r="H10" s="20" t="s">
        <v>16</v>
      </c>
      <c r="J10" s="17"/>
      <c r="K10" s="37"/>
    </row>
    <row r="11" spans="1:250" ht="15.75" customHeight="1">
      <c r="A11" s="17"/>
      <c r="B11" s="87" t="s">
        <v>27</v>
      </c>
      <c r="C11" s="21"/>
      <c r="D11" s="96" t="s">
        <v>66</v>
      </c>
      <c r="E11" s="8"/>
      <c r="F11" s="21"/>
      <c r="G11" s="17"/>
      <c r="H11" s="20" t="s">
        <v>17</v>
      </c>
      <c r="I11" s="20"/>
      <c r="J11" s="36" t="s">
        <v>83</v>
      </c>
      <c r="K11" s="21"/>
    </row>
    <row r="12" spans="1:250" ht="15.75" customHeight="1">
      <c r="A12" s="17"/>
      <c r="B12" s="87" t="s">
        <v>30</v>
      </c>
      <c r="C12" s="21"/>
      <c r="D12" s="96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50" ht="15.75" customHeight="1">
      <c r="A13" s="17"/>
      <c r="B13" s="87" t="s">
        <v>29</v>
      </c>
      <c r="C13" s="21"/>
      <c r="D13" s="96" t="s">
        <v>68</v>
      </c>
      <c r="E13" s="8"/>
      <c r="F13" s="21"/>
      <c r="G13" s="17"/>
      <c r="H13" s="20" t="s">
        <v>52</v>
      </c>
      <c r="I13" s="21"/>
      <c r="J13" s="88" t="s">
        <v>48</v>
      </c>
      <c r="K13" s="21"/>
    </row>
    <row r="14" spans="1:250" ht="15.75" customHeight="1">
      <c r="A14" s="17"/>
      <c r="B14" s="87" t="s">
        <v>47</v>
      </c>
      <c r="C14" s="17"/>
      <c r="D14" s="96" t="s">
        <v>69</v>
      </c>
      <c r="E14" s="8"/>
      <c r="F14" s="21"/>
      <c r="G14" s="17"/>
      <c r="H14" s="20" t="s">
        <v>29</v>
      </c>
      <c r="J14" s="92" t="s">
        <v>53</v>
      </c>
      <c r="K14" s="21"/>
    </row>
    <row r="15" spans="1:250" ht="15.75" customHeight="1">
      <c r="A15" s="17"/>
      <c r="B15" s="89" t="s">
        <v>49</v>
      </c>
      <c r="C15" s="17"/>
      <c r="D15" s="97" t="s">
        <v>70</v>
      </c>
      <c r="E15" s="8"/>
      <c r="F15" s="21"/>
      <c r="G15" s="17"/>
      <c r="H15" s="20" t="s">
        <v>47</v>
      </c>
      <c r="J15" s="94" t="s">
        <v>62</v>
      </c>
      <c r="K15" s="21"/>
    </row>
    <row r="16" spans="1:250" ht="15.75" customHeight="1">
      <c r="A16" s="17"/>
      <c r="B16" s="89"/>
      <c r="C16" s="17"/>
      <c r="D16" s="96" t="s">
        <v>71</v>
      </c>
      <c r="E16" s="21"/>
      <c r="F16" s="21"/>
      <c r="G16" s="17"/>
      <c r="H16" s="20" t="s">
        <v>49</v>
      </c>
      <c r="I16" s="21"/>
      <c r="J16" s="95" t="s">
        <v>59</v>
      </c>
      <c r="K16" s="21"/>
    </row>
    <row r="17" spans="1:250" ht="15.75" customHeight="1">
      <c r="A17" s="17"/>
      <c r="B17" s="89"/>
      <c r="C17" s="17"/>
      <c r="D17" s="38"/>
      <c r="E17" s="21"/>
      <c r="F17" s="21"/>
      <c r="G17" s="17"/>
      <c r="H17" s="17"/>
      <c r="I17" s="21"/>
      <c r="J17" s="8"/>
      <c r="K17" s="21"/>
    </row>
    <row r="18" spans="1:250" ht="15.75" customHeight="1">
      <c r="A18" s="17"/>
      <c r="B18" s="39" t="s">
        <v>8</v>
      </c>
      <c r="C18" s="39"/>
      <c r="D18" s="40" t="s">
        <v>9</v>
      </c>
      <c r="E18" s="49" t="s">
        <v>10</v>
      </c>
      <c r="F18" s="39"/>
      <c r="G18" s="39" t="s">
        <v>11</v>
      </c>
      <c r="H18" s="51" t="s">
        <v>14</v>
      </c>
      <c r="I18" s="52"/>
      <c r="J18" s="52" t="s">
        <v>12</v>
      </c>
      <c r="K18" s="12" t="s">
        <v>13</v>
      </c>
    </row>
    <row r="19" spans="1:250" ht="15.75" customHeight="1">
      <c r="A19" s="17"/>
      <c r="B19" s="41" t="s">
        <v>0</v>
      </c>
      <c r="C19" s="41"/>
      <c r="D19" s="31" t="s">
        <v>0</v>
      </c>
      <c r="E19" s="42"/>
      <c r="F19" s="41"/>
      <c r="G19" s="41"/>
      <c r="H19" s="53" t="s">
        <v>3</v>
      </c>
      <c r="I19" s="54"/>
      <c r="J19" s="54" t="s">
        <v>3</v>
      </c>
      <c r="K19" s="43" t="s">
        <v>18</v>
      </c>
    </row>
    <row r="20" spans="1:250" ht="6.75" customHeight="1">
      <c r="A20" s="17"/>
      <c r="B20" s="41"/>
      <c r="C20" s="41"/>
      <c r="D20" s="31"/>
      <c r="E20" s="42"/>
      <c r="F20" s="41"/>
      <c r="G20" s="41"/>
      <c r="H20" s="53"/>
      <c r="I20" s="54"/>
      <c r="J20" s="54"/>
      <c r="K20" s="12"/>
    </row>
    <row r="21" spans="1:250" s="17" customFormat="1" ht="15.75" customHeight="1">
      <c r="B21" s="44"/>
      <c r="C21" s="11"/>
      <c r="F21" s="45"/>
      <c r="G21" s="45"/>
      <c r="H21" s="55"/>
      <c r="I21" s="54"/>
      <c r="K21" s="85"/>
      <c r="M21" s="93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</row>
    <row r="22" spans="1:250" s="17" customFormat="1" ht="15.75" customHeight="1">
      <c r="B22" s="12"/>
      <c r="C22" s="11"/>
      <c r="D22" s="96" t="s">
        <v>73</v>
      </c>
      <c r="H22" s="55"/>
      <c r="I22" s="54"/>
      <c r="J22" s="54"/>
      <c r="K22" s="85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</row>
    <row r="23" spans="1:250" s="17" customFormat="1" ht="15.75" customHeight="1">
      <c r="B23" s="12">
        <v>1</v>
      </c>
      <c r="C23" s="11"/>
      <c r="D23" s="17" t="s">
        <v>84</v>
      </c>
      <c r="E23" s="17" t="s">
        <v>74</v>
      </c>
      <c r="G23" s="17">
        <v>5</v>
      </c>
      <c r="H23" s="55">
        <v>682</v>
      </c>
      <c r="I23" s="54"/>
      <c r="J23" s="54">
        <f>G23*H23</f>
        <v>3410</v>
      </c>
      <c r="K23" s="85" t="s">
        <v>82</v>
      </c>
      <c r="L23" s="17">
        <f>310+6+20+12+5</f>
        <v>353</v>
      </c>
      <c r="M23" s="17">
        <v>0.11600000000000001</v>
      </c>
      <c r="N23" s="17">
        <f>L23*1000*M23/100</f>
        <v>409.48</v>
      </c>
      <c r="O23" s="93">
        <v>0.4</v>
      </c>
      <c r="P23" s="17">
        <f>N23/(1-O23)</f>
        <v>682.4666666666667</v>
      </c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</row>
    <row r="24" spans="1:250" s="17" customFormat="1" ht="15.75" customHeight="1">
      <c r="B24" s="12"/>
      <c r="C24" s="11"/>
      <c r="E24" s="17" t="s">
        <v>75</v>
      </c>
      <c r="H24" s="55"/>
      <c r="I24" s="54"/>
      <c r="J24" s="54"/>
      <c r="K24" s="85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</row>
    <row r="25" spans="1:250" s="17" customFormat="1" ht="15.75" customHeight="1">
      <c r="B25" s="12"/>
      <c r="C25" s="11"/>
      <c r="E25" s="17" t="s">
        <v>76</v>
      </c>
      <c r="H25" s="55"/>
      <c r="I25" s="54"/>
      <c r="J25" s="54"/>
      <c r="K25" s="85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</row>
    <row r="26" spans="1:250" s="17" customFormat="1" ht="15.75" customHeight="1">
      <c r="B26" s="12"/>
      <c r="C26" s="11"/>
      <c r="E26" s="17" t="s">
        <v>72</v>
      </c>
      <c r="H26" s="55"/>
      <c r="I26" s="54"/>
      <c r="J26" s="54"/>
      <c r="K26" s="85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</row>
    <row r="27" spans="1:250" s="17" customFormat="1" ht="15.75" customHeight="1">
      <c r="B27" s="12"/>
      <c r="C27" s="11"/>
      <c r="E27" s="17" t="s">
        <v>77</v>
      </c>
      <c r="H27" s="55"/>
      <c r="I27" s="54"/>
      <c r="K27" s="85"/>
      <c r="M27" s="93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</row>
    <row r="28" spans="1:250" s="17" customFormat="1" ht="15.75" customHeight="1">
      <c r="B28" s="12"/>
      <c r="C28" s="11"/>
      <c r="E28" s="17" t="s">
        <v>85</v>
      </c>
      <c r="H28" s="55"/>
      <c r="I28" s="54"/>
      <c r="K28" s="85"/>
      <c r="M28" s="93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</row>
    <row r="29" spans="1:250" s="17" customFormat="1" ht="15.75" customHeight="1">
      <c r="B29" s="12"/>
      <c r="C29" s="11"/>
      <c r="D29" s="17" t="s">
        <v>79</v>
      </c>
      <c r="H29" s="55"/>
      <c r="I29" s="54"/>
      <c r="K29" s="85"/>
      <c r="M29" s="93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</row>
    <row r="30" spans="1:250" s="17" customFormat="1" ht="15.75" customHeight="1">
      <c r="B30" s="12">
        <v>2</v>
      </c>
      <c r="C30" s="11"/>
      <c r="D30" s="17" t="s">
        <v>86</v>
      </c>
      <c r="E30" s="17" t="s">
        <v>74</v>
      </c>
      <c r="G30" s="17">
        <v>30</v>
      </c>
      <c r="H30" s="55">
        <v>607</v>
      </c>
      <c r="I30" s="54"/>
      <c r="J30" s="54">
        <f>G30*H30</f>
        <v>18210</v>
      </c>
      <c r="K30" s="85" t="s">
        <v>82</v>
      </c>
      <c r="L30" s="17">
        <f>310+6+8+20+12+5</f>
        <v>361</v>
      </c>
      <c r="M30" s="17">
        <v>0.11600000000000001</v>
      </c>
      <c r="N30" s="17">
        <f>L30*1000*M30/100</f>
        <v>418.76</v>
      </c>
      <c r="O30" s="93">
        <v>0.4</v>
      </c>
      <c r="P30" s="17">
        <f>N30/(1-O30)</f>
        <v>697.93333333333339</v>
      </c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</row>
    <row r="31" spans="1:250" s="17" customFormat="1" ht="15.75" customHeight="1">
      <c r="B31" s="12"/>
      <c r="C31" s="11"/>
      <c r="E31" s="17" t="s">
        <v>75</v>
      </c>
      <c r="H31" s="55"/>
      <c r="I31" s="54"/>
      <c r="K31" s="85"/>
      <c r="M31" s="93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</row>
    <row r="32" spans="1:250" s="17" customFormat="1" ht="15.75" customHeight="1">
      <c r="B32" s="12"/>
      <c r="C32" s="11"/>
      <c r="E32" s="17" t="s">
        <v>78</v>
      </c>
      <c r="H32" s="55"/>
      <c r="I32" s="54"/>
      <c r="J32" s="54"/>
      <c r="K32" s="85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</row>
    <row r="33" spans="1:250" s="17" customFormat="1" ht="15.75" customHeight="1">
      <c r="B33" s="12"/>
      <c r="C33" s="11"/>
      <c r="E33" s="17" t="s">
        <v>72</v>
      </c>
      <c r="H33" s="55"/>
      <c r="I33" s="54"/>
      <c r="J33" s="54"/>
      <c r="K33" s="85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</row>
    <row r="34" spans="1:250" s="17" customFormat="1" ht="15.75" customHeight="1">
      <c r="B34" s="12"/>
      <c r="C34" s="11"/>
      <c r="E34" s="17" t="s">
        <v>81</v>
      </c>
      <c r="H34" s="55"/>
      <c r="I34" s="54"/>
      <c r="J34" s="54"/>
      <c r="K34" s="85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</row>
    <row r="35" spans="1:250" s="17" customFormat="1" ht="15.75" customHeight="1">
      <c r="B35" s="12"/>
      <c r="C35" s="11"/>
      <c r="E35" s="17" t="s">
        <v>80</v>
      </c>
      <c r="H35" s="55"/>
      <c r="I35" s="54"/>
      <c r="J35" s="54"/>
      <c r="K35" s="85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</row>
    <row r="36" spans="1:250" s="17" customFormat="1" ht="15.75" customHeight="1">
      <c r="B36" s="12"/>
      <c r="C36" s="11"/>
      <c r="E36" s="17" t="s">
        <v>85</v>
      </c>
      <c r="H36" s="55"/>
      <c r="I36" s="54"/>
      <c r="J36" s="54"/>
      <c r="K36" s="85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</row>
    <row r="37" spans="1:250" s="17" customFormat="1" ht="15.75" customHeight="1">
      <c r="B37" s="12"/>
      <c r="C37" s="11"/>
      <c r="H37" s="55"/>
      <c r="I37" s="54"/>
      <c r="J37" s="54"/>
      <c r="K37" s="85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</row>
    <row r="38" spans="1:250" ht="15.75" customHeight="1" thickBot="1">
      <c r="A38" s="17"/>
      <c r="B38" s="65"/>
      <c r="C38" s="66"/>
      <c r="D38" s="67"/>
      <c r="E38" s="68"/>
      <c r="F38" s="69"/>
      <c r="G38" s="69"/>
      <c r="H38" s="70"/>
      <c r="I38" s="71"/>
      <c r="J38" s="71"/>
      <c r="K38" s="86"/>
    </row>
    <row r="39" spans="1:250" ht="15.75" customHeight="1">
      <c r="A39" s="17"/>
      <c r="B39" s="11"/>
      <c r="C39" s="11"/>
      <c r="D39" s="12"/>
      <c r="E39" s="21"/>
      <c r="F39" s="11"/>
      <c r="G39" s="35" t="s">
        <v>26</v>
      </c>
      <c r="H39" s="55" t="s">
        <v>4</v>
      </c>
      <c r="I39" s="54"/>
      <c r="J39" s="54">
        <f>SUM(J21:J38)</f>
        <v>21620</v>
      </c>
      <c r="K39" s="64"/>
    </row>
    <row r="40" spans="1:250" ht="15.75" customHeight="1">
      <c r="A40" s="17"/>
      <c r="B40" s="11"/>
      <c r="C40" s="11"/>
      <c r="D40" s="12"/>
      <c r="E40" s="48"/>
      <c r="F40" s="46"/>
      <c r="G40" s="47" t="s">
        <v>19</v>
      </c>
      <c r="H40" s="56" t="s">
        <v>4</v>
      </c>
      <c r="I40" s="57"/>
      <c r="J40" s="57">
        <v>0</v>
      </c>
      <c r="K40" s="62"/>
    </row>
    <row r="41" spans="1:250" ht="15.75" customHeight="1">
      <c r="A41" s="17"/>
      <c r="B41" s="11"/>
      <c r="C41" s="11"/>
      <c r="D41" s="12"/>
      <c r="E41" s="49"/>
      <c r="F41" s="50"/>
      <c r="G41" s="61" t="s">
        <v>2</v>
      </c>
      <c r="H41" s="58" t="s">
        <v>4</v>
      </c>
      <c r="I41" s="59"/>
      <c r="J41" s="59">
        <v>0</v>
      </c>
      <c r="K41" s="63"/>
    </row>
    <row r="42" spans="1:250" ht="15.75" customHeight="1" thickBot="1">
      <c r="A42" s="17"/>
      <c r="B42" s="66"/>
      <c r="C42" s="66"/>
      <c r="D42" s="65"/>
      <c r="E42" s="74"/>
      <c r="F42" s="75"/>
      <c r="G42" s="76" t="s">
        <v>20</v>
      </c>
      <c r="H42" s="77" t="s">
        <v>4</v>
      </c>
      <c r="I42" s="78"/>
      <c r="J42" s="78"/>
      <c r="K42" s="79"/>
    </row>
    <row r="43" spans="1:250" ht="15.75" customHeight="1">
      <c r="A43" s="17"/>
      <c r="B43" s="11"/>
      <c r="C43" s="11"/>
      <c r="D43" s="12"/>
      <c r="E43" s="21"/>
      <c r="F43" s="11"/>
      <c r="G43" s="32" t="s">
        <v>35</v>
      </c>
      <c r="H43" s="55" t="s">
        <v>4</v>
      </c>
      <c r="I43" s="54"/>
      <c r="J43" s="54">
        <f>SUM(J39:J42)</f>
        <v>21620</v>
      </c>
      <c r="K43" s="64"/>
    </row>
    <row r="44" spans="1:250" ht="15.75" customHeight="1" thickBot="1">
      <c r="A44" s="17"/>
      <c r="B44" s="66"/>
      <c r="C44" s="66"/>
      <c r="D44" s="65"/>
      <c r="E44" s="68"/>
      <c r="F44" s="66"/>
      <c r="G44" s="72" t="s">
        <v>34</v>
      </c>
      <c r="H44" s="70" t="s">
        <v>4</v>
      </c>
      <c r="I44" s="71"/>
      <c r="J44" s="71"/>
      <c r="K44" s="73"/>
    </row>
    <row r="45" spans="1:250" ht="15.75" customHeight="1">
      <c r="A45" s="17"/>
      <c r="B45" s="11"/>
      <c r="C45" s="11"/>
      <c r="D45" s="12"/>
      <c r="E45" s="17"/>
      <c r="F45" s="11"/>
      <c r="G45" s="60" t="s">
        <v>26</v>
      </c>
      <c r="H45" s="55" t="s">
        <v>4</v>
      </c>
      <c r="I45" s="54"/>
      <c r="J45" s="55">
        <f>SUM(J43:J44)</f>
        <v>21620</v>
      </c>
      <c r="K45" s="64"/>
    </row>
    <row r="46" spans="1:250" ht="15.75" customHeight="1">
      <c r="A46" s="17"/>
      <c r="B46" s="11"/>
      <c r="C46" s="11"/>
      <c r="D46" s="12"/>
      <c r="E46" s="17"/>
      <c r="F46" s="11"/>
      <c r="G46" s="60"/>
      <c r="H46" s="55"/>
      <c r="I46" s="54"/>
      <c r="J46" s="55"/>
      <c r="K46" s="64"/>
    </row>
    <row r="47" spans="1:250" s="17" customFormat="1" ht="15.75" customHeight="1">
      <c r="B47" s="27" t="s">
        <v>44</v>
      </c>
      <c r="C47" s="11"/>
      <c r="D47" s="12"/>
      <c r="E47" s="11"/>
      <c r="F47" s="11"/>
      <c r="G47" s="13"/>
      <c r="H47" s="14"/>
      <c r="I47" s="11"/>
      <c r="J47" s="15"/>
      <c r="K47" s="16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</row>
    <row r="48" spans="1:25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</row>
    <row r="49" spans="2:250" s="17" customFormat="1" ht="15.75" customHeight="1">
      <c r="B49" s="18" t="s">
        <v>46</v>
      </c>
      <c r="E49" s="11"/>
      <c r="F49" s="11"/>
      <c r="G49" s="13"/>
      <c r="H49" s="14"/>
      <c r="I49" s="11"/>
      <c r="J49" s="15"/>
      <c r="K49" s="16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</row>
    <row r="50" spans="2:250" s="17" customFormat="1" ht="15.75" customHeight="1">
      <c r="B50" s="18" t="s">
        <v>33</v>
      </c>
      <c r="E50" s="11"/>
      <c r="F50" s="11"/>
      <c r="G50" s="13"/>
      <c r="H50" s="14"/>
      <c r="I50" s="11"/>
      <c r="J50" s="15"/>
      <c r="K50" s="16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</row>
    <row r="51" spans="2:250" s="17" customFormat="1" ht="15.75" customHeight="1">
      <c r="B51" s="18" t="s">
        <v>32</v>
      </c>
      <c r="E51" s="11"/>
      <c r="F51" s="11"/>
      <c r="G51" s="13"/>
      <c r="H51" s="14"/>
      <c r="I51" s="11"/>
      <c r="J51" s="15"/>
      <c r="K51" s="16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</row>
    <row r="52" spans="2:25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42"/>
      <c r="ID52" s="42"/>
      <c r="IE52" s="42"/>
      <c r="IF52" s="42"/>
      <c r="IG52" s="42"/>
      <c r="IH52" s="42"/>
      <c r="II52" s="42"/>
      <c r="IJ52" s="42"/>
      <c r="IK52" s="42"/>
      <c r="IL52" s="42"/>
      <c r="IM52" s="42"/>
      <c r="IN52" s="42"/>
      <c r="IO52" s="42"/>
      <c r="IP52" s="42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8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  <c r="HW53" s="42"/>
      <c r="HX53" s="42"/>
      <c r="HY53" s="42"/>
      <c r="HZ53" s="42"/>
      <c r="IA53" s="42"/>
      <c r="IB53" s="42"/>
      <c r="IC53" s="42"/>
      <c r="ID53" s="42"/>
      <c r="IE53" s="42"/>
      <c r="IF53" s="42"/>
      <c r="IG53" s="42"/>
      <c r="IH53" s="42"/>
      <c r="II53" s="42"/>
      <c r="IJ53" s="42"/>
      <c r="IK53" s="42"/>
      <c r="IL53" s="42"/>
      <c r="IM53" s="42"/>
      <c r="IN53" s="42"/>
      <c r="IO53" s="42"/>
      <c r="IP53" s="42"/>
    </row>
    <row r="54" spans="2:250" s="17" customFormat="1" ht="15.75" customHeight="1">
      <c r="C54" s="11"/>
      <c r="D54" s="80" t="s">
        <v>36</v>
      </c>
      <c r="E54" s="11"/>
      <c r="F54" s="11"/>
      <c r="G54" s="13"/>
      <c r="H54" s="14"/>
      <c r="I54" s="11"/>
      <c r="J54" s="84"/>
      <c r="K54" s="16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</row>
    <row r="55" spans="2:250" s="17" customFormat="1" ht="15.75" customHeight="1">
      <c r="B55" s="11"/>
      <c r="C55" s="11"/>
      <c r="D55" s="60" t="s">
        <v>37</v>
      </c>
      <c r="E55" s="82" t="s">
        <v>56</v>
      </c>
      <c r="F55" s="11"/>
      <c r="G55" s="13"/>
      <c r="H55" s="14"/>
      <c r="I55" s="11"/>
      <c r="J55" s="15"/>
      <c r="K55" s="16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  <c r="HW55" s="42"/>
      <c r="HX55" s="42"/>
      <c r="HY55" s="42"/>
      <c r="HZ55" s="42"/>
      <c r="IA55" s="42"/>
      <c r="IB55" s="42"/>
      <c r="IC55" s="42"/>
      <c r="ID55" s="42"/>
      <c r="IE55" s="42"/>
      <c r="IF55" s="42"/>
      <c r="IG55" s="42"/>
      <c r="IH55" s="42"/>
      <c r="II55" s="42"/>
      <c r="IJ55" s="42"/>
      <c r="IK55" s="42"/>
      <c r="IL55" s="42"/>
      <c r="IM55" s="42"/>
      <c r="IN55" s="42"/>
      <c r="IO55" s="42"/>
      <c r="IP55" s="42"/>
    </row>
    <row r="56" spans="2:250" s="17" customFormat="1" ht="15.75" customHeight="1">
      <c r="B56" s="11"/>
      <c r="C56" s="11"/>
      <c r="D56" s="60"/>
      <c r="E56" s="82" t="s">
        <v>57</v>
      </c>
      <c r="F56" s="11"/>
      <c r="G56" s="13"/>
      <c r="H56" s="14"/>
      <c r="I56" s="11"/>
      <c r="J56" s="15"/>
      <c r="K56" s="16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  <c r="HW56" s="42"/>
      <c r="HX56" s="42"/>
      <c r="HY56" s="42"/>
      <c r="HZ56" s="42"/>
      <c r="IA56" s="42"/>
      <c r="IB56" s="42"/>
      <c r="IC56" s="42"/>
      <c r="ID56" s="42"/>
      <c r="IE56" s="42"/>
      <c r="IF56" s="42"/>
      <c r="IG56" s="42"/>
      <c r="IH56" s="42"/>
      <c r="II56" s="42"/>
      <c r="IJ56" s="42"/>
      <c r="IK56" s="42"/>
      <c r="IL56" s="42"/>
      <c r="IM56" s="42"/>
      <c r="IN56" s="42"/>
      <c r="IO56" s="42"/>
      <c r="IP56" s="42"/>
    </row>
    <row r="57" spans="2:250" s="17" customFormat="1" ht="15.75" customHeight="1">
      <c r="D57" s="26" t="s">
        <v>38</v>
      </c>
      <c r="E57" s="83" t="s">
        <v>55</v>
      </c>
      <c r="K57" s="21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  <c r="HW57" s="42"/>
      <c r="HX57" s="42"/>
      <c r="HY57" s="42"/>
      <c r="HZ57" s="42"/>
      <c r="IA57" s="42"/>
      <c r="IB57" s="42"/>
      <c r="IC57" s="42"/>
      <c r="ID57" s="42"/>
      <c r="IE57" s="42"/>
      <c r="IF57" s="42"/>
      <c r="IG57" s="42"/>
      <c r="IH57" s="42"/>
      <c r="II57" s="42"/>
      <c r="IJ57" s="42"/>
      <c r="IK57" s="42"/>
      <c r="IL57" s="42"/>
      <c r="IM57" s="42"/>
      <c r="IN57" s="42"/>
      <c r="IO57" s="42"/>
      <c r="IP57" s="42"/>
    </row>
    <row r="58" spans="2:250" s="17" customFormat="1" ht="15.75" customHeight="1">
      <c r="D58" s="26" t="s">
        <v>39</v>
      </c>
      <c r="E58" s="17" t="s">
        <v>5</v>
      </c>
      <c r="K58" s="21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</row>
    <row r="59" spans="2:250" s="17" customFormat="1" ht="15.75" customHeight="1">
      <c r="D59" s="26" t="s">
        <v>40</v>
      </c>
      <c r="E59" s="22" t="s">
        <v>21</v>
      </c>
      <c r="K59" s="21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</row>
    <row r="60" spans="2:250" s="17" customFormat="1" ht="15.75" customHeight="1">
      <c r="D60" s="26" t="s">
        <v>41</v>
      </c>
      <c r="E60" s="23" t="s">
        <v>50</v>
      </c>
      <c r="K60" s="21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  <c r="HW60" s="42"/>
      <c r="HX60" s="42"/>
      <c r="HY60" s="42"/>
      <c r="HZ60" s="42"/>
      <c r="IA60" s="42"/>
      <c r="IB60" s="42"/>
      <c r="IC60" s="42"/>
      <c r="ID60" s="42"/>
      <c r="IE60" s="42"/>
      <c r="IF60" s="42"/>
      <c r="IG60" s="42"/>
      <c r="IH60" s="42"/>
      <c r="II60" s="42"/>
      <c r="IJ60" s="42"/>
      <c r="IK60" s="42"/>
      <c r="IL60" s="42"/>
      <c r="IM60" s="42"/>
      <c r="IN60" s="42"/>
      <c r="IO60" s="42"/>
      <c r="IP60" s="42"/>
    </row>
    <row r="61" spans="2:250" s="17" customFormat="1" ht="15.75" customHeight="1">
      <c r="D61" s="26" t="s">
        <v>42</v>
      </c>
      <c r="E61" s="17" t="s">
        <v>51</v>
      </c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</row>
    <row r="62" spans="2:250" s="17" customFormat="1" ht="15.75" customHeight="1">
      <c r="B62" s="11"/>
      <c r="C62" s="11"/>
      <c r="D62" s="12" t="s">
        <v>43</v>
      </c>
      <c r="E62" s="11" t="s">
        <v>22</v>
      </c>
      <c r="F62" s="11"/>
      <c r="G62" s="13"/>
      <c r="H62" s="14"/>
      <c r="I62" s="11"/>
      <c r="J62" s="15"/>
      <c r="K62" s="16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  <c r="HW63" s="42"/>
      <c r="HX63" s="42"/>
      <c r="HY63" s="42"/>
      <c r="HZ63" s="42"/>
      <c r="IA63" s="42"/>
      <c r="IB63" s="42"/>
      <c r="IC63" s="42"/>
      <c r="ID63" s="42"/>
      <c r="IE63" s="42"/>
      <c r="IF63" s="42"/>
      <c r="IG63" s="42"/>
      <c r="IH63" s="42"/>
      <c r="II63" s="42"/>
      <c r="IJ63" s="42"/>
      <c r="IK63" s="42"/>
      <c r="IL63" s="42"/>
      <c r="IM63" s="42"/>
      <c r="IN63" s="42"/>
      <c r="IO63" s="42"/>
      <c r="IP63" s="42"/>
    </row>
    <row r="64" spans="2:25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  <c r="HW64" s="42"/>
      <c r="HX64" s="42"/>
      <c r="HY64" s="42"/>
      <c r="HZ64" s="42"/>
      <c r="IA64" s="42"/>
      <c r="IB64" s="42"/>
      <c r="IC64" s="42"/>
      <c r="ID64" s="42"/>
      <c r="IE64" s="42"/>
      <c r="IF64" s="42"/>
      <c r="IG64" s="42"/>
      <c r="IH64" s="42"/>
      <c r="II64" s="42"/>
      <c r="IJ64" s="42"/>
      <c r="IK64" s="42"/>
      <c r="IL64" s="42"/>
      <c r="IM64" s="42"/>
      <c r="IN64" s="42"/>
      <c r="IO64" s="42"/>
      <c r="IP64" s="42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  <c r="IJ65" s="42"/>
      <c r="IK65" s="42"/>
      <c r="IL65" s="42"/>
      <c r="IM65" s="42"/>
      <c r="IN65" s="42"/>
      <c r="IO65" s="42"/>
      <c r="IP65" s="42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42"/>
      <c r="IA66" s="42"/>
      <c r="IB66" s="42"/>
      <c r="IC66" s="42"/>
      <c r="ID66" s="42"/>
      <c r="IE66" s="42"/>
      <c r="IF66" s="42"/>
      <c r="IG66" s="42"/>
      <c r="IH66" s="42"/>
      <c r="II66" s="42"/>
      <c r="IJ66" s="42"/>
      <c r="IK66" s="42"/>
      <c r="IL66" s="42"/>
      <c r="IM66" s="42"/>
      <c r="IN66" s="42"/>
      <c r="IO66" s="42"/>
      <c r="IP66" s="42"/>
    </row>
    <row r="67" spans="2:25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  <c r="IH67" s="42"/>
      <c r="II67" s="42"/>
      <c r="IJ67" s="42"/>
      <c r="IK67" s="42"/>
      <c r="IL67" s="42"/>
      <c r="IM67" s="42"/>
      <c r="IN67" s="42"/>
      <c r="IO67" s="42"/>
      <c r="IP67" s="42"/>
    </row>
    <row r="68" spans="2:250" s="17" customFormat="1" ht="15.75" customHeight="1">
      <c r="B68" s="11" t="s">
        <v>61</v>
      </c>
      <c r="C68" s="11"/>
      <c r="D68" s="11"/>
      <c r="E68" s="11"/>
      <c r="F68" s="11"/>
      <c r="G68" s="24"/>
      <c r="H68" s="11"/>
      <c r="I68" s="11"/>
      <c r="J68" s="24"/>
      <c r="K68" s="24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  <c r="HW68" s="42"/>
      <c r="HX68" s="42"/>
      <c r="HY68" s="42"/>
      <c r="HZ68" s="42"/>
      <c r="IA68" s="42"/>
      <c r="IB68" s="42"/>
      <c r="IC68" s="42"/>
      <c r="ID68" s="42"/>
      <c r="IE68" s="42"/>
      <c r="IF68" s="42"/>
      <c r="IG68" s="42"/>
      <c r="IH68" s="42"/>
      <c r="II68" s="42"/>
      <c r="IJ68" s="42"/>
      <c r="IK68" s="42"/>
      <c r="IL68" s="42"/>
      <c r="IM68" s="42"/>
      <c r="IN68" s="42"/>
      <c r="IO68" s="42"/>
      <c r="IP68" s="42"/>
    </row>
    <row r="69" spans="2:250" s="17" customFormat="1" ht="15.75" customHeight="1">
      <c r="B69" s="11" t="s">
        <v>60</v>
      </c>
      <c r="C69" s="8"/>
      <c r="D69" s="11"/>
      <c r="E69" s="11"/>
      <c r="F69" s="11"/>
      <c r="G69" s="24"/>
      <c r="H69" s="11"/>
      <c r="I69" s="11"/>
      <c r="J69" s="24"/>
      <c r="K69" s="24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/>
      <c r="II69" s="42"/>
      <c r="IJ69" s="42"/>
      <c r="IK69" s="42"/>
      <c r="IL69" s="42"/>
      <c r="IM69" s="42"/>
      <c r="IN69" s="42"/>
      <c r="IO69" s="42"/>
      <c r="IP69" s="42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tooltip="blocked::mailto:stephan@primetrading.de" display="mailto:stephan@primetrading.de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2012-06-19T06:36:25Z</dcterms:modified>
</cp:coreProperties>
</file>