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QUOTE!$A$1:$K$104</definedName>
  </definedNames>
  <calcPr calcId="145621"/>
</workbook>
</file>

<file path=xl/calcChain.xml><?xml version="1.0" encoding="utf-8"?>
<calcChain xmlns="http://schemas.openxmlformats.org/spreadsheetml/2006/main">
  <c r="J66" i="1" l="1"/>
  <c r="N66" i="1"/>
  <c r="P66" i="1" s="1"/>
  <c r="J47" i="1"/>
  <c r="L47" i="1"/>
  <c r="N47" i="1" s="1"/>
  <c r="P47" i="1" s="1"/>
  <c r="J43" i="1"/>
  <c r="N43" i="1"/>
  <c r="P43" i="1" s="1"/>
  <c r="J60" i="1" l="1"/>
  <c r="N60" i="1"/>
  <c r="P60" i="1" s="1"/>
  <c r="J35" i="1"/>
  <c r="N34" i="1"/>
  <c r="P34" i="1" s="1"/>
  <c r="L22" i="1"/>
  <c r="N22" i="1" s="1"/>
  <c r="P22" i="1" s="1"/>
  <c r="J22" i="1" l="1"/>
  <c r="J72" i="1" l="1"/>
  <c r="J76" i="1" s="1"/>
  <c r="J78" i="1" s="1"/>
</calcChain>
</file>

<file path=xl/sharedStrings.xml><?xml version="1.0" encoding="utf-8"?>
<sst xmlns="http://schemas.openxmlformats.org/spreadsheetml/2006/main" count="148" uniqueCount="121">
  <si>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</si>
  <si>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</si>
  <si>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</si>
  <si>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</si>
  <si>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</si>
  <si>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</si>
  <si>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</si>
  <si>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</si>
  <si>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</si>
  <si>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</si>
  <si>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</si>
  <si>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</si>
  <si>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</si>
  <si>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</si>
  <si>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</si>
  <si>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</si>
  <si>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</si>
  <si>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</si>
  <si>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</si>
  <si>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</si>
  <si>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</si>
  <si>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</si>
  <si>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</si>
  <si>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</si>
  <si>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</si>
  <si>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</si>
  <si>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</si>
  <si>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</si>
  <si>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</si>
  <si>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</si>
  <si>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</si>
  <si>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</si>
  <si>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</si>
  <si>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</si>
  <si>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</si>
  <si>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</si>
  <si>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</si>
  <si>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</si>
  <si>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</si>
  <si>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</si>
  <si>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</si>
  <si>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</si>
  <si>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</si>
  <si>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</si>
  <si>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</si>
  <si>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</si>
  <si>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</si>
  <si>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</si>
  <si>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</si>
  <si>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</si>
  <si>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</si>
  <si>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</si>
  <si>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</si>
  <si>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</si>
  <si>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</si>
  <si>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</si>
  <si>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</si>
  <si>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</si>
  <si>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</si>
  <si>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</si>
  <si>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</si>
  <si>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</si>
  <si>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</si>
  <si>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</si>
  <si>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</si>
  <si>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</si>
  <si>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</si>
  <si>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</si>
  <si>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</si>
  <si>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</si>
  <si>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Q2012RH207</t>
  </si>
  <si>
    <t>Simon van Kampen</t>
  </si>
  <si>
    <t>S.S.G. Shipping Services B.V.</t>
  </si>
  <si>
    <t>Phone +31 10 246 90 04</t>
  </si>
  <si>
    <t>Mobile +31 6 400 20 525</t>
  </si>
  <si>
    <t>Fax     +31 10 246 79 18</t>
  </si>
  <si>
    <t>e-mail  info@ssg.nl</t>
  </si>
  <si>
    <t>www.ssg.nl</t>
  </si>
  <si>
    <t>OIT06712</t>
  </si>
  <si>
    <t>JTD920A-1E1A2-KXAX1-A2T1</t>
  </si>
  <si>
    <t>DP Transmitter type ACE</t>
  </si>
  <si>
    <t>Stainless steel wetted parts</t>
  </si>
  <si>
    <t>Process connection: Rc1/2 Top</t>
  </si>
  <si>
    <t>Bolts/nuts: SUS304</t>
  </si>
  <si>
    <t>TIIS intrinsically safe</t>
  </si>
  <si>
    <t>Without display</t>
  </si>
  <si>
    <t>Corrosion resisitant finish</t>
  </si>
  <si>
    <t>With mounting bracket</t>
  </si>
  <si>
    <t>With zero/span adjustment</t>
  </si>
  <si>
    <t>With test report</t>
  </si>
  <si>
    <t>Gange: 0-500mmH2O</t>
  </si>
  <si>
    <t>5</t>
  </si>
  <si>
    <t>Replacement of SDC2005GC01A00201</t>
  </si>
  <si>
    <t>C36TC0UA1100</t>
  </si>
  <si>
    <t>96*96 digital Controller</t>
  </si>
  <si>
    <t>Universal input</t>
  </si>
  <si>
    <t>Current Output</t>
  </si>
  <si>
    <t>3 alarm relays</t>
  </si>
  <si>
    <t>Universal Power supply: 90-264Vac</t>
  </si>
  <si>
    <t xml:space="preserve">Replacement of TY7700A16,  R 1/2inch (PT 1/2) </t>
  </si>
  <si>
    <t>Offer CRA 1200064</t>
  </si>
  <si>
    <t>3000.4459</t>
  </si>
  <si>
    <t>Temperature Transmitter</t>
  </si>
  <si>
    <t>PT100</t>
  </si>
  <si>
    <t>Length: 240mm</t>
  </si>
  <si>
    <t>Connection Rc1/2</t>
  </si>
  <si>
    <t>As drawing attached</t>
  </si>
  <si>
    <t>Replacement of SDC2005GC01A00401</t>
  </si>
  <si>
    <t>Dito</t>
  </si>
  <si>
    <t>With remote setpoint</t>
  </si>
  <si>
    <t>C36TC0UA1300</t>
  </si>
  <si>
    <t>2 digital inputs</t>
  </si>
  <si>
    <t>4 digital inputs</t>
  </si>
  <si>
    <t>JTG940A-1E1A2-KXAX1-A2T1</t>
  </si>
  <si>
    <t>GP Transmitter</t>
  </si>
  <si>
    <t>Gange: 0-25Kgf/cm2</t>
  </si>
  <si>
    <t>KZ03-2A-X</t>
  </si>
  <si>
    <t>Regulator with Filter</t>
  </si>
  <si>
    <t>80330420-10100</t>
  </si>
  <si>
    <t>Rc1/4 connection</t>
  </si>
  <si>
    <t>Range: 0-4K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</si>
</sst>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0" applyFont="1" applyFill="1" applyBorder="1" applyAlignment="1"/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sg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sg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1"/>
  <sheetViews>
    <sheetView tabSelected="1" zoomScaleNormal="100" workbookViewId="0">
      <selection activeCell="K85" sqref="K8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41065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 t="s">
        <v>78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79</v>
      </c>
      <c r="E22" s="102" t="s">
        <v>80</v>
      </c>
      <c r="G22" s="110">
        <v>1</v>
      </c>
      <c r="H22" s="107">
        <v>1153</v>
      </c>
      <c r="I22" s="50"/>
      <c r="J22" s="50">
        <f>G22*H22</f>
        <v>1153</v>
      </c>
      <c r="K22" s="79" t="s">
        <v>91</v>
      </c>
      <c r="L22" s="108">
        <f>310+11+5+11+3+30+2</f>
        <v>372</v>
      </c>
      <c r="M22" s="17">
        <v>0.155</v>
      </c>
      <c r="N22" s="113">
        <f>L22*M22*1000/100</f>
        <v>576.6</v>
      </c>
      <c r="O22" s="114">
        <v>0.5</v>
      </c>
      <c r="P22" s="17">
        <f>N22/(1-O22)</f>
        <v>1153.2</v>
      </c>
    </row>
    <row r="23" spans="1:16" s="95" customFormat="1" ht="15.75" customHeight="1">
      <c r="B23" s="103"/>
      <c r="C23" s="100"/>
      <c r="D23" s="105"/>
      <c r="E23" s="104" t="s">
        <v>81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86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87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88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89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90</v>
      </c>
      <c r="H32" s="107"/>
      <c r="I32" s="94"/>
      <c r="J32" s="94"/>
      <c r="K32" s="94"/>
    </row>
    <row r="33" spans="2:16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2:16" s="95" customFormat="1" ht="15.75" customHeight="1">
      <c r="B34" s="100"/>
      <c r="C34" s="100"/>
      <c r="D34" s="116" t="s">
        <v>92</v>
      </c>
      <c r="E34" s="104"/>
      <c r="H34" s="107"/>
      <c r="I34" s="94"/>
      <c r="J34" s="94"/>
      <c r="K34" s="94"/>
      <c r="L34" s="95">
        <v>147.13</v>
      </c>
      <c r="M34" s="97">
        <v>0.1</v>
      </c>
      <c r="N34" s="95">
        <f>L34*(1+M34)</f>
        <v>161.84300000000002</v>
      </c>
      <c r="O34" s="114">
        <v>0.5</v>
      </c>
      <c r="P34" s="17">
        <f>N34/(1-O34)</f>
        <v>323.68600000000004</v>
      </c>
    </row>
    <row r="35" spans="2:16" s="95" customFormat="1" ht="15.75" customHeight="1">
      <c r="B35" s="100">
        <v>2</v>
      </c>
      <c r="C35" s="100"/>
      <c r="D35" s="105" t="s">
        <v>93</v>
      </c>
      <c r="E35" s="104" t="s">
        <v>94</v>
      </c>
      <c r="G35" s="95">
        <v>1</v>
      </c>
      <c r="H35" s="107">
        <v>324</v>
      </c>
      <c r="I35" s="94"/>
      <c r="J35" s="50">
        <f>G35*H35</f>
        <v>324</v>
      </c>
      <c r="K35" s="79" t="s">
        <v>91</v>
      </c>
    </row>
    <row r="36" spans="2:16" s="95" customFormat="1" ht="15.75" customHeight="1">
      <c r="B36" s="100"/>
      <c r="C36" s="100"/>
      <c r="D36" s="105"/>
      <c r="E36" s="104" t="s">
        <v>95</v>
      </c>
      <c r="H36" s="107"/>
      <c r="I36" s="94"/>
      <c r="J36" s="94"/>
      <c r="K36" s="94"/>
    </row>
    <row r="37" spans="2:16" s="95" customFormat="1" ht="15.75" customHeight="1">
      <c r="B37" s="100"/>
      <c r="C37" s="100"/>
      <c r="D37" s="105"/>
      <c r="E37" s="104" t="s">
        <v>98</v>
      </c>
      <c r="H37" s="107"/>
      <c r="I37" s="94"/>
      <c r="J37" s="94"/>
      <c r="K37" s="94"/>
    </row>
    <row r="38" spans="2:16" s="95" customFormat="1" ht="15.75" customHeight="1">
      <c r="B38" s="100"/>
      <c r="C38" s="100"/>
      <c r="D38" s="105"/>
      <c r="E38" s="104" t="s">
        <v>96</v>
      </c>
      <c r="H38" s="107"/>
      <c r="I38" s="94"/>
      <c r="J38" s="94"/>
      <c r="K38" s="94"/>
    </row>
    <row r="39" spans="2:16" s="95" customFormat="1" ht="15.75" customHeight="1">
      <c r="B39" s="100"/>
      <c r="C39" s="100"/>
      <c r="D39" s="105"/>
      <c r="E39" s="104" t="s">
        <v>97</v>
      </c>
      <c r="H39" s="107"/>
      <c r="I39" s="94"/>
      <c r="J39" s="94"/>
      <c r="K39" s="94"/>
    </row>
    <row r="40" spans="2:16" s="95" customFormat="1" ht="15.75" customHeight="1">
      <c r="B40" s="100"/>
      <c r="C40" s="100"/>
      <c r="D40" s="105"/>
      <c r="E40" s="104" t="s">
        <v>112</v>
      </c>
      <c r="H40" s="107"/>
      <c r="I40" s="94"/>
      <c r="J40" s="94"/>
      <c r="K40" s="94"/>
    </row>
    <row r="41" spans="2:16" s="95" customFormat="1" ht="15.75" customHeight="1">
      <c r="B41" s="100"/>
      <c r="C41" s="100"/>
      <c r="D41" s="105"/>
      <c r="E41" s="104"/>
      <c r="H41" s="107"/>
      <c r="I41" s="94"/>
      <c r="J41" s="94"/>
      <c r="K41" s="94"/>
      <c r="L41" s="118" t="s">
        <v>100</v>
      </c>
    </row>
    <row r="42" spans="2:16" s="95" customFormat="1" ht="15.75" customHeight="1">
      <c r="B42" s="100"/>
      <c r="C42" s="100"/>
      <c r="D42" s="117" t="s">
        <v>107</v>
      </c>
      <c r="E42" s="104"/>
      <c r="H42" s="107"/>
      <c r="I42" s="94"/>
      <c r="J42" s="94"/>
      <c r="K42" s="94"/>
      <c r="L42" s="118"/>
    </row>
    <row r="43" spans="2:16" s="95" customFormat="1" ht="15.75" customHeight="1">
      <c r="B43" s="100">
        <v>3</v>
      </c>
      <c r="C43" s="100"/>
      <c r="D43" s="105" t="s">
        <v>110</v>
      </c>
      <c r="E43" s="104" t="s">
        <v>108</v>
      </c>
      <c r="G43" s="95">
        <v>2</v>
      </c>
      <c r="H43" s="107">
        <v>387</v>
      </c>
      <c r="I43" s="94"/>
      <c r="J43" s="50">
        <f>G43*H43</f>
        <v>774</v>
      </c>
      <c r="K43" s="79" t="s">
        <v>91</v>
      </c>
      <c r="L43" s="118">
        <v>176.13</v>
      </c>
      <c r="M43" s="97">
        <v>0.1</v>
      </c>
      <c r="N43" s="95">
        <f>L43*(1+M43)</f>
        <v>193.74300000000002</v>
      </c>
      <c r="O43" s="114">
        <v>0.5</v>
      </c>
      <c r="P43" s="17">
        <f>N43/(1-O43)</f>
        <v>387.48600000000005</v>
      </c>
    </row>
    <row r="44" spans="2:16" s="95" customFormat="1" ht="15.75" customHeight="1">
      <c r="B44" s="100"/>
      <c r="C44" s="100"/>
      <c r="D44" s="105"/>
      <c r="E44" s="104" t="s">
        <v>109</v>
      </c>
      <c r="H44" s="107"/>
      <c r="I44" s="94"/>
      <c r="J44" s="94"/>
      <c r="K44" s="94"/>
      <c r="L44" s="118"/>
    </row>
    <row r="45" spans="2:16" s="95" customFormat="1" ht="15.75" customHeight="1">
      <c r="B45" s="100"/>
      <c r="C45" s="100"/>
      <c r="D45" s="105"/>
      <c r="E45" s="104" t="s">
        <v>111</v>
      </c>
      <c r="H45" s="107"/>
      <c r="I45" s="94"/>
      <c r="J45" s="94"/>
      <c r="K45" s="94"/>
      <c r="L45" s="118"/>
    </row>
    <row r="46" spans="2:16" s="95" customFormat="1" ht="15.75" customHeight="1">
      <c r="B46" s="100"/>
      <c r="C46" s="100"/>
      <c r="D46" s="105"/>
      <c r="E46" s="104"/>
      <c r="H46" s="107"/>
      <c r="I46" s="94"/>
      <c r="J46" s="94"/>
      <c r="K46" s="94"/>
      <c r="L46" s="118"/>
    </row>
    <row r="47" spans="2:16" s="95" customFormat="1" ht="15.75" customHeight="1">
      <c r="B47" s="100">
        <v>4</v>
      </c>
      <c r="C47" s="100"/>
      <c r="D47" s="105" t="s">
        <v>113</v>
      </c>
      <c r="E47" s="104" t="s">
        <v>114</v>
      </c>
      <c r="G47" s="95">
        <v>1</v>
      </c>
      <c r="H47" s="107">
        <v>1138</v>
      </c>
      <c r="I47" s="94"/>
      <c r="J47" s="50">
        <f>G47*H47</f>
        <v>1138</v>
      </c>
      <c r="K47" s="79" t="s">
        <v>91</v>
      </c>
      <c r="L47" s="118">
        <f>305+11+5+11+3+30+2</f>
        <v>367</v>
      </c>
      <c r="M47" s="17">
        <v>0.155</v>
      </c>
      <c r="N47" s="113">
        <f>L47*M47*1000/100</f>
        <v>568.85</v>
      </c>
      <c r="O47" s="114">
        <v>0.5</v>
      </c>
      <c r="P47" s="17">
        <f>N47/(1-O47)</f>
        <v>1137.7</v>
      </c>
    </row>
    <row r="48" spans="2:16" s="95" customFormat="1" ht="15.75" customHeight="1">
      <c r="B48" s="100"/>
      <c r="C48" s="100"/>
      <c r="D48" s="105"/>
      <c r="E48" s="104" t="s">
        <v>81</v>
      </c>
      <c r="H48" s="107"/>
      <c r="I48" s="94"/>
      <c r="J48" s="94"/>
      <c r="K48" s="94"/>
      <c r="L48" s="118"/>
    </row>
    <row r="49" spans="2:16" s="95" customFormat="1" ht="15.75" customHeight="1">
      <c r="B49" s="100"/>
      <c r="C49" s="100"/>
      <c r="D49" s="105"/>
      <c r="E49" s="104" t="s">
        <v>82</v>
      </c>
      <c r="H49" s="107"/>
      <c r="I49" s="94"/>
      <c r="J49" s="94"/>
      <c r="K49" s="94"/>
      <c r="L49" s="118"/>
    </row>
    <row r="50" spans="2:16" s="95" customFormat="1" ht="15.75" customHeight="1">
      <c r="B50" s="100"/>
      <c r="C50" s="100"/>
      <c r="D50" s="105"/>
      <c r="E50" s="104" t="s">
        <v>83</v>
      </c>
      <c r="H50" s="107"/>
      <c r="I50" s="94"/>
      <c r="J50" s="94"/>
      <c r="K50" s="94"/>
      <c r="L50" s="118"/>
    </row>
    <row r="51" spans="2:16" s="95" customFormat="1" ht="15.75" customHeight="1">
      <c r="B51" s="100"/>
      <c r="C51" s="100"/>
      <c r="D51" s="105"/>
      <c r="E51" s="104" t="s">
        <v>84</v>
      </c>
      <c r="H51" s="107"/>
      <c r="I51" s="94"/>
      <c r="J51" s="94"/>
      <c r="K51" s="94"/>
      <c r="L51" s="118"/>
    </row>
    <row r="52" spans="2:16" s="95" customFormat="1" ht="15.75" customHeight="1">
      <c r="B52" s="100"/>
      <c r="C52" s="100"/>
      <c r="D52" s="105"/>
      <c r="E52" s="104" t="s">
        <v>85</v>
      </c>
      <c r="H52" s="107"/>
      <c r="I52" s="94"/>
      <c r="J52" s="94"/>
      <c r="K52" s="94"/>
      <c r="L52" s="118"/>
    </row>
    <row r="53" spans="2:16" s="95" customFormat="1" ht="15.75" customHeight="1">
      <c r="B53" s="100"/>
      <c r="C53" s="100"/>
      <c r="D53" s="105"/>
      <c r="E53" s="104" t="s">
        <v>86</v>
      </c>
      <c r="H53" s="107"/>
      <c r="I53" s="94"/>
      <c r="J53" s="94"/>
      <c r="K53" s="94"/>
      <c r="L53" s="118"/>
    </row>
    <row r="54" spans="2:16" s="95" customFormat="1" ht="15.75" customHeight="1">
      <c r="B54" s="100"/>
      <c r="C54" s="100"/>
      <c r="D54" s="105"/>
      <c r="E54" s="104" t="s">
        <v>87</v>
      </c>
      <c r="H54" s="107"/>
      <c r="I54" s="94"/>
      <c r="J54" s="94"/>
      <c r="K54" s="94"/>
      <c r="L54" s="118"/>
    </row>
    <row r="55" spans="2:16" s="95" customFormat="1" ht="15" customHeight="1">
      <c r="B55" s="100"/>
      <c r="C55" s="100"/>
      <c r="D55" s="105"/>
      <c r="E55" s="104" t="s">
        <v>88</v>
      </c>
      <c r="H55" s="107"/>
      <c r="I55" s="94"/>
      <c r="J55" s="94"/>
      <c r="K55" s="94"/>
      <c r="L55" s="118"/>
    </row>
    <row r="56" spans="2:16" s="95" customFormat="1" ht="15" customHeight="1">
      <c r="B56" s="100"/>
      <c r="C56" s="100"/>
      <c r="D56" s="105"/>
      <c r="E56" s="104" t="s">
        <v>89</v>
      </c>
      <c r="H56" s="107"/>
      <c r="I56" s="94"/>
      <c r="J56" s="94"/>
      <c r="K56" s="94"/>
      <c r="L56" s="118"/>
    </row>
    <row r="57" spans="2:16" s="95" customFormat="1" ht="15" customHeight="1">
      <c r="B57" s="100"/>
      <c r="C57" s="100"/>
      <c r="D57" s="105"/>
      <c r="E57" s="104" t="s">
        <v>115</v>
      </c>
      <c r="H57" s="107"/>
      <c r="I57" s="94"/>
      <c r="J57" s="94"/>
      <c r="K57" s="94"/>
      <c r="L57" s="118"/>
    </row>
    <row r="58" spans="2:16" s="95" customFormat="1" ht="15.75" customHeight="1">
      <c r="B58" s="100"/>
      <c r="C58" s="100"/>
      <c r="D58" s="105"/>
      <c r="E58" s="104"/>
      <c r="H58" s="107"/>
      <c r="I58" s="94"/>
      <c r="J58" s="94"/>
      <c r="K58" s="94"/>
      <c r="L58" s="118"/>
    </row>
    <row r="59" spans="2:16" s="95" customFormat="1" ht="15.75" customHeight="1">
      <c r="C59" s="100"/>
      <c r="D59" s="117" t="s">
        <v>99</v>
      </c>
      <c r="E59" s="104"/>
      <c r="H59" s="107"/>
      <c r="I59" s="94"/>
      <c r="J59" s="94"/>
      <c r="K59" s="94"/>
    </row>
    <row r="60" spans="2:16" s="95" customFormat="1" ht="15.75" customHeight="1">
      <c r="B60" s="100">
        <v>5</v>
      </c>
      <c r="C60" s="100"/>
      <c r="D60" s="105" t="s">
        <v>101</v>
      </c>
      <c r="E60" s="104" t="s">
        <v>102</v>
      </c>
      <c r="G60" s="95">
        <v>1</v>
      </c>
      <c r="H60" s="107">
        <v>310</v>
      </c>
      <c r="I60" s="94"/>
      <c r="J60" s="50">
        <f>G60*H60</f>
        <v>310</v>
      </c>
      <c r="K60" s="79" t="s">
        <v>91</v>
      </c>
      <c r="L60" s="95">
        <v>197</v>
      </c>
      <c r="M60" s="97">
        <v>0.1</v>
      </c>
      <c r="N60" s="95">
        <f>L60*(1+M60)</f>
        <v>216.70000000000002</v>
      </c>
      <c r="O60" s="114">
        <v>0.3</v>
      </c>
      <c r="P60" s="17">
        <f>N60/(1-O60)</f>
        <v>309.57142857142861</v>
      </c>
    </row>
    <row r="61" spans="2:16" s="95" customFormat="1" ht="15.75" customHeight="1">
      <c r="B61" s="100"/>
      <c r="C61" s="100"/>
      <c r="D61" s="105"/>
      <c r="E61" s="104" t="s">
        <v>103</v>
      </c>
      <c r="H61" s="107"/>
      <c r="I61" s="94"/>
      <c r="J61" s="94"/>
      <c r="K61" s="94"/>
    </row>
    <row r="62" spans="2:16" s="95" customFormat="1" ht="15.75" customHeight="1">
      <c r="B62" s="100"/>
      <c r="C62" s="100"/>
      <c r="E62" s="105" t="s">
        <v>104</v>
      </c>
      <c r="H62" s="107"/>
      <c r="I62" s="94"/>
      <c r="J62" s="94"/>
      <c r="K62" s="94"/>
    </row>
    <row r="63" spans="2:16" s="95" customFormat="1" ht="15.75" customHeight="1">
      <c r="B63" s="100"/>
      <c r="C63" s="100"/>
      <c r="D63" s="105"/>
      <c r="E63" s="104" t="s">
        <v>105</v>
      </c>
      <c r="H63" s="107"/>
      <c r="I63" s="94"/>
      <c r="J63" s="94"/>
      <c r="K63" s="94"/>
    </row>
    <row r="64" spans="2:16" s="95" customFormat="1" ht="15.75" customHeight="1">
      <c r="B64" s="100"/>
      <c r="C64" s="100"/>
      <c r="D64" s="105"/>
      <c r="E64" s="104" t="s">
        <v>106</v>
      </c>
      <c r="H64" s="107"/>
      <c r="I64" s="94"/>
      <c r="J64" s="94"/>
      <c r="K64" s="94"/>
    </row>
    <row r="65" spans="1:230" s="95" customFormat="1" ht="15.75" customHeight="1">
      <c r="B65" s="100"/>
      <c r="C65" s="100"/>
      <c r="D65" s="105"/>
      <c r="E65" s="104"/>
      <c r="H65" s="107"/>
      <c r="I65" s="94"/>
      <c r="J65" s="94"/>
      <c r="K65" s="94"/>
    </row>
    <row r="66" spans="1:230" s="95" customFormat="1" ht="15.75" customHeight="1">
      <c r="B66" s="100">
        <v>6</v>
      </c>
      <c r="C66" s="100"/>
      <c r="D66" s="105" t="s">
        <v>118</v>
      </c>
      <c r="E66" s="104" t="s">
        <v>117</v>
      </c>
      <c r="G66" s="95">
        <v>1</v>
      </c>
      <c r="H66" s="107">
        <v>176</v>
      </c>
      <c r="I66" s="94"/>
      <c r="J66" s="50">
        <f>G66*H66</f>
        <v>176</v>
      </c>
      <c r="K66" s="79" t="s">
        <v>91</v>
      </c>
      <c r="L66" s="95">
        <v>19.5</v>
      </c>
      <c r="M66" s="17">
        <v>0.45</v>
      </c>
      <c r="N66" s="113">
        <f>L66*M66*1000/100</f>
        <v>87.75</v>
      </c>
      <c r="O66" s="114">
        <v>0.5</v>
      </c>
      <c r="P66" s="17">
        <f>N66/(1-O66)</f>
        <v>175.5</v>
      </c>
    </row>
    <row r="67" spans="1:230" s="95" customFormat="1" ht="15.75" customHeight="1">
      <c r="B67" s="100"/>
      <c r="C67" s="100"/>
      <c r="D67" s="105" t="s">
        <v>116</v>
      </c>
      <c r="E67" s="104" t="s">
        <v>119</v>
      </c>
      <c r="H67" s="107"/>
      <c r="I67" s="94"/>
      <c r="J67" s="94"/>
      <c r="K67" s="94"/>
    </row>
    <row r="68" spans="1:230" s="95" customFormat="1" ht="15.75" customHeight="1">
      <c r="B68" s="100"/>
      <c r="C68" s="100"/>
      <c r="D68" s="105"/>
      <c r="E68" s="104" t="s">
        <v>120</v>
      </c>
      <c r="H68" s="107"/>
      <c r="I68" s="94"/>
      <c r="J68" s="94"/>
      <c r="K68" s="94"/>
    </row>
    <row r="69" spans="1:230" s="95" customFormat="1" ht="15.75" customHeight="1">
      <c r="B69" s="100"/>
      <c r="C69" s="100"/>
      <c r="D69" s="105"/>
      <c r="E69" s="104"/>
      <c r="H69" s="107"/>
      <c r="I69" s="94"/>
      <c r="J69" s="94"/>
      <c r="K69" s="94"/>
    </row>
    <row r="70" spans="1:230" s="95" customFormat="1" ht="15.75" customHeight="1">
      <c r="B70" s="100"/>
      <c r="C70" s="100"/>
      <c r="D70" s="105"/>
      <c r="E70" s="104"/>
      <c r="H70" s="107"/>
      <c r="I70" s="94"/>
      <c r="J70" s="94"/>
      <c r="K70" s="94"/>
    </row>
    <row r="71" spans="1:230" ht="15.75" customHeight="1" thickBot="1">
      <c r="A71" s="17"/>
      <c r="B71" s="61"/>
      <c r="C71" s="62"/>
      <c r="D71" s="63"/>
      <c r="E71" s="64"/>
      <c r="F71" s="65"/>
      <c r="G71" s="93"/>
      <c r="H71" s="66"/>
      <c r="I71" s="67"/>
      <c r="J71" s="67"/>
      <c r="K71" s="80"/>
    </row>
    <row r="72" spans="1:230" ht="15.75" customHeight="1">
      <c r="A72" s="17"/>
      <c r="B72" s="11"/>
      <c r="C72" s="11"/>
      <c r="D72" s="12"/>
      <c r="E72" s="21"/>
      <c r="F72" s="11"/>
      <c r="G72" s="33" t="s">
        <v>26</v>
      </c>
      <c r="H72" s="51" t="s">
        <v>4</v>
      </c>
      <c r="I72" s="50"/>
      <c r="J72" s="50">
        <f>SUM(J21:J71)</f>
        <v>3875</v>
      </c>
      <c r="K72" s="60"/>
    </row>
    <row r="73" spans="1:230" ht="15.75" customHeight="1">
      <c r="A73" s="17"/>
      <c r="B73" s="11"/>
      <c r="C73" s="11"/>
      <c r="D73" s="12"/>
      <c r="E73" s="44"/>
      <c r="F73" s="42"/>
      <c r="G73" s="43" t="s">
        <v>19</v>
      </c>
      <c r="H73" s="52" t="s">
        <v>4</v>
      </c>
      <c r="I73" s="53"/>
      <c r="J73" s="53">
        <v>150</v>
      </c>
      <c r="K73" s="58"/>
    </row>
    <row r="74" spans="1:230" ht="15.75" customHeight="1">
      <c r="A74" s="17"/>
      <c r="B74" s="11"/>
      <c r="C74" s="11"/>
      <c r="D74" s="12"/>
      <c r="E74" s="45"/>
      <c r="F74" s="46"/>
      <c r="G74" s="57" t="s">
        <v>2</v>
      </c>
      <c r="H74" s="54" t="s">
        <v>4</v>
      </c>
      <c r="I74" s="55"/>
      <c r="J74" s="55">
        <v>0</v>
      </c>
      <c r="K74" s="59"/>
    </row>
    <row r="75" spans="1:230" ht="15.75" customHeight="1" thickBot="1">
      <c r="A75" s="17"/>
      <c r="B75" s="62"/>
      <c r="C75" s="62"/>
      <c r="D75" s="61"/>
      <c r="E75" s="70"/>
      <c r="F75" s="71"/>
      <c r="G75" s="72" t="s">
        <v>20</v>
      </c>
      <c r="H75" s="73" t="s">
        <v>4</v>
      </c>
      <c r="I75" s="74"/>
      <c r="J75" s="74"/>
      <c r="K75" s="75"/>
    </row>
    <row r="76" spans="1:230" ht="15.75" customHeight="1">
      <c r="A76" s="17"/>
      <c r="B76" s="11"/>
      <c r="C76" s="11"/>
      <c r="D76" s="12"/>
      <c r="E76" s="21"/>
      <c r="F76" s="11"/>
      <c r="G76" s="31" t="s">
        <v>33</v>
      </c>
      <c r="H76" s="51" t="s">
        <v>4</v>
      </c>
      <c r="I76" s="50"/>
      <c r="J76" s="50">
        <f>IF(J72&lt;150, 150, J72)</f>
        <v>3875</v>
      </c>
      <c r="K76" s="60"/>
    </row>
    <row r="77" spans="1:230" ht="15.75" customHeight="1" thickBot="1">
      <c r="A77" s="17"/>
      <c r="B77" s="62"/>
      <c r="C77" s="62"/>
      <c r="D77" s="61"/>
      <c r="E77" s="64"/>
      <c r="F77" s="62"/>
      <c r="G77" s="68" t="s">
        <v>32</v>
      </c>
      <c r="H77" s="66" t="s">
        <v>4</v>
      </c>
      <c r="I77" s="67"/>
      <c r="J77" s="67"/>
      <c r="K77" s="69"/>
    </row>
    <row r="78" spans="1:230" ht="15.75" customHeight="1">
      <c r="A78" s="17"/>
      <c r="B78" s="11"/>
      <c r="C78" s="11"/>
      <c r="D78" s="12"/>
      <c r="E78" s="17"/>
      <c r="F78" s="11"/>
      <c r="G78" s="56" t="s">
        <v>26</v>
      </c>
      <c r="H78" s="51" t="s">
        <v>4</v>
      </c>
      <c r="I78" s="50"/>
      <c r="J78" s="51">
        <f>SUM(J76:J77)</f>
        <v>3875</v>
      </c>
      <c r="K78" s="60"/>
    </row>
    <row r="79" spans="1:230" ht="15.75" customHeight="1">
      <c r="A79" s="17"/>
      <c r="B79" s="11"/>
      <c r="C79" s="11"/>
      <c r="D79" s="12"/>
      <c r="E79" s="17"/>
      <c r="F79" s="11"/>
      <c r="G79" s="56"/>
      <c r="H79" s="51"/>
      <c r="I79" s="50"/>
      <c r="J79" s="51"/>
      <c r="K79" s="60"/>
    </row>
    <row r="80" spans="1:230" s="17" customFormat="1" ht="15.75" customHeight="1">
      <c r="B80" s="27" t="s">
        <v>42</v>
      </c>
      <c r="C80" s="11"/>
      <c r="D80" s="12"/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8" t="s">
        <v>7</v>
      </c>
      <c r="E81" s="11"/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8" t="s">
        <v>44</v>
      </c>
      <c r="E82" s="11"/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8" t="s">
        <v>31</v>
      </c>
      <c r="E83" s="11"/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8" t="s">
        <v>64</v>
      </c>
      <c r="E84" s="11"/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87" t="s">
        <v>61</v>
      </c>
      <c r="E85" s="11"/>
      <c r="F85" s="11"/>
      <c r="G85" s="13"/>
      <c r="H85" s="14"/>
      <c r="I85" s="11"/>
      <c r="J85" s="15"/>
      <c r="K85" s="16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87" t="s">
        <v>62</v>
      </c>
      <c r="E86" s="11"/>
      <c r="F86" s="11"/>
      <c r="G86" s="13"/>
      <c r="H86" s="14"/>
      <c r="I86" s="11"/>
      <c r="J86" s="15"/>
      <c r="K86" s="16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87" t="s">
        <v>63</v>
      </c>
      <c r="E87" s="11"/>
      <c r="F87" s="11"/>
      <c r="G87" s="13"/>
      <c r="H87" s="14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B88" s="11"/>
      <c r="C88" s="11"/>
      <c r="D88" s="18"/>
      <c r="E88" s="11"/>
      <c r="F88" s="11"/>
      <c r="G88" s="13"/>
      <c r="H88" s="19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C89" s="11"/>
      <c r="D89" s="76" t="s">
        <v>34</v>
      </c>
      <c r="E89" s="11"/>
      <c r="F89" s="11"/>
      <c r="G89" s="13"/>
      <c r="H89" s="14"/>
      <c r="I89" s="11"/>
      <c r="J89" s="78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/>
      <c r="C90" s="11"/>
      <c r="D90" s="56" t="s">
        <v>35</v>
      </c>
      <c r="E90" s="18" t="s">
        <v>54</v>
      </c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/>
      <c r="C91" s="11"/>
      <c r="D91" s="56"/>
      <c r="E91" s="18" t="s">
        <v>55</v>
      </c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D92" s="26" t="s">
        <v>36</v>
      </c>
      <c r="E92" s="90" t="s">
        <v>53</v>
      </c>
      <c r="K92" s="21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D93" s="26" t="s">
        <v>37</v>
      </c>
      <c r="E93" s="17" t="s">
        <v>5</v>
      </c>
      <c r="K93" s="21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D94" s="26" t="s">
        <v>38</v>
      </c>
      <c r="E94" s="22" t="s">
        <v>21</v>
      </c>
      <c r="K94" s="21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D95" s="26" t="s">
        <v>39</v>
      </c>
      <c r="E95" s="23" t="s">
        <v>48</v>
      </c>
      <c r="K95" s="21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s="17" customFormat="1" ht="15.75" customHeight="1">
      <c r="D96" s="26" t="s">
        <v>40</v>
      </c>
      <c r="E96" s="17" t="s">
        <v>49</v>
      </c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B97" s="11"/>
      <c r="C97" s="11"/>
      <c r="D97" s="12" t="s">
        <v>41</v>
      </c>
      <c r="E97" s="11" t="s">
        <v>22</v>
      </c>
      <c r="F97" s="11"/>
      <c r="G97" s="13"/>
      <c r="H97" s="14"/>
      <c r="I97" s="11"/>
      <c r="J97" s="15"/>
      <c r="K97" s="16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s="17" customFormat="1" ht="15.75" customHeight="1">
      <c r="B98" s="11"/>
      <c r="C98" s="11"/>
      <c r="D98" s="12"/>
      <c r="E98" s="11"/>
      <c r="F98" s="11"/>
      <c r="G98" s="13"/>
      <c r="H98" s="14"/>
      <c r="I98" s="11"/>
      <c r="J98" s="15"/>
      <c r="K98" s="16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2:230" s="17" customFormat="1" ht="15.75" customHeight="1">
      <c r="B99" s="11" t="s">
        <v>43</v>
      </c>
      <c r="C99" s="11"/>
      <c r="D99" s="12"/>
      <c r="E99" s="11"/>
      <c r="F99" s="11"/>
      <c r="G99" s="13"/>
      <c r="H99" s="14"/>
      <c r="I99" s="11"/>
      <c r="J99" s="15"/>
      <c r="K99" s="16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2:230" s="17" customFormat="1" ht="15.75" customHeight="1">
      <c r="B100" s="11"/>
      <c r="C100" s="11"/>
      <c r="D100" s="12"/>
      <c r="E100" s="11"/>
      <c r="F100" s="11"/>
      <c r="G100" s="13"/>
      <c r="H100" s="14"/>
      <c r="I100" s="11"/>
      <c r="J100" s="15"/>
      <c r="K100" s="16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2:230" s="17" customFormat="1" ht="15.75" customHeight="1">
      <c r="B101" s="11"/>
      <c r="C101" s="11"/>
      <c r="D101" s="12"/>
      <c r="E101" s="11"/>
      <c r="F101" s="11"/>
      <c r="G101" s="13"/>
      <c r="H101" s="14"/>
      <c r="I101" s="11"/>
      <c r="J101" s="15"/>
      <c r="K101" s="16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2:230" s="17" customFormat="1" ht="15.75" customHeight="1">
      <c r="B102" s="8"/>
      <c r="C102" s="8"/>
      <c r="D102" s="11"/>
      <c r="E102" s="11"/>
      <c r="F102" s="11"/>
      <c r="G102" s="24"/>
      <c r="H102" s="11"/>
      <c r="I102" s="11"/>
      <c r="J102" s="24"/>
      <c r="K102" s="25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2:230" s="17" customFormat="1" ht="15.75" customHeight="1">
      <c r="B103" s="11" t="s">
        <v>59</v>
      </c>
      <c r="C103" s="11"/>
      <c r="D103" s="11"/>
      <c r="E103" s="11"/>
      <c r="F103" s="11"/>
      <c r="G103" s="24"/>
      <c r="H103" s="11"/>
      <c r="I103" s="11"/>
      <c r="J103" s="24"/>
      <c r="K103" s="24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2:230" s="17" customFormat="1" ht="15.75" customHeight="1">
      <c r="B104" s="11" t="s">
        <v>58</v>
      </c>
      <c r="C104" s="8"/>
      <c r="D104" s="11"/>
      <c r="E104" s="11"/>
      <c r="F104" s="11"/>
      <c r="G104" s="24"/>
      <c r="H104" s="11"/>
      <c r="I104" s="11"/>
      <c r="J104" s="24"/>
      <c r="K104" s="24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2:230" ht="15.75" customHeight="1">
      <c r="B105" s="8"/>
      <c r="C105" s="8"/>
      <c r="D105" s="5"/>
      <c r="E105" s="6"/>
      <c r="F105" s="6"/>
      <c r="G105" s="7"/>
      <c r="H105" s="6"/>
      <c r="I105" s="6"/>
      <c r="J105" s="7"/>
      <c r="K105" s="7"/>
    </row>
    <row r="106" spans="2:230" ht="15.75" customHeight="1">
      <c r="B106" s="8"/>
      <c r="C106" s="8"/>
      <c r="D106" s="5"/>
      <c r="E106" s="6"/>
      <c r="F106" s="6"/>
      <c r="G106" s="7"/>
      <c r="H106" s="6"/>
      <c r="I106" s="6"/>
      <c r="J106" s="7"/>
      <c r="K106" s="7"/>
    </row>
    <row r="107" spans="2:230" ht="15.75" customHeight="1">
      <c r="B107" s="2"/>
      <c r="C107" s="2"/>
      <c r="D107" s="2"/>
      <c r="E107" s="2"/>
      <c r="F107" s="2"/>
      <c r="G107" s="7"/>
      <c r="H107" s="2"/>
      <c r="I107" s="2"/>
      <c r="J107" s="2"/>
      <c r="K107" s="2"/>
    </row>
    <row r="108" spans="2:230" ht="15.75" customHeight="1">
      <c r="B108" s="2"/>
      <c r="C108" s="2"/>
      <c r="D108" s="2"/>
      <c r="E108" s="2"/>
      <c r="F108" s="2"/>
      <c r="G108" s="7"/>
      <c r="H108" s="2"/>
      <c r="I108" s="2"/>
      <c r="J108" s="2"/>
      <c r="K108" s="2"/>
    </row>
    <row r="109" spans="2:230" ht="15.75" customHeight="1">
      <c r="B109" s="2"/>
      <c r="C109" s="2"/>
      <c r="D109" s="2"/>
      <c r="E109" s="2"/>
      <c r="F109" s="2"/>
      <c r="G109" s="7"/>
      <c r="H109" s="2"/>
      <c r="I109" s="2"/>
      <c r="J109" s="2"/>
      <c r="K109" s="2"/>
    </row>
    <row r="110" spans="2:230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230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info@ssg.nl"/>
    <hyperlink ref="D13" r:id="rId4" display="http://www.ssg.n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2012-06-05T12:53:18Z</dcterms:modified>
</cp:coreProperties>
</file>