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4" i="1" l="1"/>
  <c r="N24" i="1"/>
  <c r="P24" i="1" s="1"/>
  <c r="N22" i="1"/>
  <c r="P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<sst xmlns="http://schemas.openxmlformats.org/spreadsheetml/2006/main" count="98" uniqueCount="84">
  <si>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</si>
  <si>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</si>
  <si>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</si>
  <si>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</si>
  <si>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</si>
  <si>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</si>
  <si>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</si>
  <si>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</si>
  <si>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</si>
  <si>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</si>
  <si>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</si>
  <si>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</si>
  <si>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</si>
  <si>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</si>
  <si>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</si>
  <si>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</si>
  <si>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</si>
  <si>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</si>
  <si>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</si>
  <si>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</si>
  <si>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</si>
  <si>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</si>
  <si>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</si>
  <si>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</si>
  <si>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</si>
  <si>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</si>
  <si>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</si>
  <si>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</si>
  <si>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</si>
  <si>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</si>
  <si>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</si>
  <si>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</si>
  <si>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</si>
  <si>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</si>
  <si>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</si>
  <si>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</si>
  <si>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</si>
  <si>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</si>
  <si>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</si>
  <si>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</si>
  <si>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</si>
  <si>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</si>
  <si>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</si>
  <si>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</si>
  <si>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</si>
  <si>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</si>
  <si>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</si>
  <si>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</si>
  <si>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</si>
  <si>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</si>
  <si>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</si>
  <si>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</si>
  <si>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</si>
  <si>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</si>
  <si>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</si>
  <si>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</si>
  <si>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</si>
  <si>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</si>
  <si>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</si>
  <si>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</si>
  <si>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</si>
  <si>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</si>
  <si>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</si>
  <si>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</si>
  <si>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</si>
  <si>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</si>
  <si>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</si>
  <si>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</si>
  <si>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</si>
  <si>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Q2012RH199</t>
  </si>
  <si>
    <t>Руководитель проектов</t>
  </si>
  <si>
    <t>отдела промышленной автоматизации</t>
  </si>
  <si>
    <t>10/14, корп. А, ул. Радищева, БЦ "ИРВА"</t>
  </si>
  <si>
    <t>Киев, 03680, Украина</t>
  </si>
  <si>
    <t>Тел.  +380 44 3511550</t>
  </si>
  <si>
    <t>Моб. +380 50 3844553</t>
  </si>
  <si>
    <t>konstantin.ivashutkin@honeywell.com</t>
  </si>
  <si>
    <t>80377072-001</t>
  </si>
  <si>
    <t>Konstantin Ivashutkin</t>
  </si>
  <si>
    <t>80377050-001 ==&gt; 80377050-0010H</t>
  </si>
  <si>
    <t>Pilot relay</t>
  </si>
  <si>
    <t>Packing for pilot relay</t>
  </si>
  <si>
    <t>5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</si>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</sst>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nstantin.ivashutkin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M8" sqref="M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0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1.87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78</v>
      </c>
      <c r="E7" s="17"/>
      <c r="F7" s="85"/>
      <c r="G7" s="21"/>
      <c r="H7" s="33" t="s">
        <v>1</v>
      </c>
      <c r="I7" s="17"/>
      <c r="J7" s="77">
        <v>41060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70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72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76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17" t="s">
        <v>79</v>
      </c>
      <c r="E22" s="101" t="s">
        <v>80</v>
      </c>
      <c r="G22" s="109">
        <v>2</v>
      </c>
      <c r="H22" s="106">
        <v>180</v>
      </c>
      <c r="I22" s="50"/>
      <c r="J22" s="50">
        <f>G22*H22</f>
        <v>360</v>
      </c>
      <c r="K22" s="79" t="s">
        <v>82</v>
      </c>
      <c r="L22" s="107">
        <v>18000</v>
      </c>
      <c r="M22" s="17">
        <v>0.45</v>
      </c>
      <c r="N22" s="112">
        <f>L22*M22/100</f>
        <v>81</v>
      </c>
      <c r="O22" s="113">
        <v>0.5</v>
      </c>
      <c r="P22" s="17">
        <f>N22/(1-O22)</f>
        <v>162</v>
      </c>
    </row>
    <row r="23" spans="1:16" s="95" customFormat="1" ht="15.75" customHeight="1">
      <c r="B23" s="102"/>
      <c r="C23" s="99"/>
      <c r="D23" s="104"/>
      <c r="E23" s="103"/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>
        <v>2</v>
      </c>
      <c r="C24" s="99"/>
      <c r="D24" s="104" t="s">
        <v>77</v>
      </c>
      <c r="E24" s="103" t="s">
        <v>81</v>
      </c>
      <c r="G24" s="110">
        <v>2</v>
      </c>
      <c r="H24" s="106">
        <v>10</v>
      </c>
      <c r="I24" s="94"/>
      <c r="J24" s="50">
        <f>G24*H24</f>
        <v>20</v>
      </c>
      <c r="K24" s="79" t="s">
        <v>82</v>
      </c>
      <c r="L24" s="108">
        <v>800</v>
      </c>
      <c r="M24" s="17">
        <v>0.45</v>
      </c>
      <c r="N24" s="112">
        <f>L24*M24/100</f>
        <v>3.6</v>
      </c>
      <c r="O24" s="113">
        <v>0.5</v>
      </c>
      <c r="P24" s="17">
        <f>N24/(1-O24)</f>
        <v>7.2</v>
      </c>
    </row>
    <row r="25" spans="1:16" s="95" customFormat="1" ht="15.75" customHeight="1">
      <c r="B25" s="99"/>
      <c r="C25" s="99"/>
      <c r="D25" s="104"/>
      <c r="E25" s="103"/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/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380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380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380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konstantin.ivashutkin@honeywell.com"/>
  </hyperlinks>
  <printOptions horizontalCentered="1"/>
  <pageMargins left="0.33" right="0.27" top="0.32" bottom="0.33" header="0.24" footer="0.196850393700787"/>
  <pageSetup paperSize="9" scale="78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2012-05-31T08:57:34Z</cp:lastPrinted>
  <dcterms:created xsi:type="dcterms:W3CDTF">2000-06-29T05:08:18Z</dcterms:created>
  <dcterms:modified xsi:type="dcterms:W3CDTF">2012-05-31T08:57:39Z</dcterms:modified>
</cp:coreProperties>
</file>