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5" i="1" l="1"/>
  <c r="J29" i="1"/>
  <c r="J28" i="1"/>
  <c r="J27" i="1"/>
  <c r="J26" i="1"/>
  <c r="J25" i="1"/>
  <c r="J24" i="1"/>
  <c r="J23" i="1"/>
  <c r="P29" i="1"/>
  <c r="N29" i="1"/>
  <c r="N28" i="1"/>
  <c r="P28" i="1" s="1"/>
  <c r="P27" i="1"/>
  <c r="N27" i="1"/>
  <c r="N26" i="1"/>
  <c r="P26" i="1" s="1"/>
  <c r="P25" i="1"/>
  <c r="N25" i="1"/>
  <c r="N24" i="1"/>
  <c r="P24" i="1" s="1"/>
  <c r="P23" i="1"/>
  <c r="N23" i="1"/>
  <c r="P22" i="1"/>
  <c r="N22" i="1"/>
  <c r="J22" i="1" l="1"/>
  <c r="J39" i="1" s="1"/>
  <c r="J41" i="1" s="1"/>
</calcChain>
</file>

<file path=xl/sharedStrings.xml><?xml version="1.0" encoding="utf-8"?>
<sst xmlns="http://schemas.openxmlformats.org/spreadsheetml/2006/main" count="124" uniqueCount="97">
  <si>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</si>
  <si>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</si>
  <si>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</si>
  <si>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</si>
  <si>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</si>
  <si>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</si>
  <si>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</si>
  <si>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</si>
  <si>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</si>
  <si>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</si>
  <si>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</si>
  <si>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</si>
  <si>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</si>
  <si>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</si>
  <si>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</si>
  <si>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</si>
  <si>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</si>
  <si>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</si>
  <si>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</si>
  <si>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</si>
  <si>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</si>
  <si>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</si>
  <si>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</si>
  <si>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</si>
  <si>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</si>
  <si>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</si>
  <si>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</si>
  <si>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</si>
  <si>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</si>
  <si>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</si>
  <si>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</si>
  <si>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</si>
  <si>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</si>
  <si>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</si>
  <si>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</si>
  <si>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</si>
  <si>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</si>
  <si>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</si>
  <si>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</si>
  <si>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</si>
  <si>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</si>
  <si>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</si>
  <si>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</si>
  <si>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</si>
  <si>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</si>
  <si>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</si>
  <si>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</si>
  <si>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</si>
  <si>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</si>
  <si>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</si>
  <si>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</si>
  <si>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</si>
  <si>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</si>
  <si>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</si>
  <si>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</si>
  <si>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</si>
  <si>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</si>
  <si>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</si>
  <si>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</si>
  <si>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</si>
  <si>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</si>
  <si>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</si>
  <si>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</si>
  <si>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</si>
  <si>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</si>
  <si>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</si>
  <si>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</si>
  <si>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</si>
  <si>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</si>
  <si>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</si>
  <si>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Q2012RH191</t>
  </si>
  <si>
    <t>82509011-16650</t>
  </si>
  <si>
    <t>Valve Stem</t>
  </si>
  <si>
    <t>82506991-16800</t>
  </si>
  <si>
    <t>Valve Plug</t>
  </si>
  <si>
    <t>Valve stem</t>
  </si>
  <si>
    <t>82509000-26650 ==&gt; 82535005-00600</t>
  </si>
  <si>
    <t>82507809-26300</t>
  </si>
  <si>
    <t>82506002-16600 ==&gt; 82533058-10400</t>
  </si>
  <si>
    <t>82506005-16600 ==&gt; 82533061-10400</t>
  </si>
  <si>
    <t>Valve plug</t>
  </si>
  <si>
    <t>82509011-26650</t>
  </si>
  <si>
    <t>82506507-16600</t>
  </si>
  <si>
    <t>80167948-00600</t>
  </si>
  <si>
    <t>Not Found</t>
  </si>
  <si>
    <t>82618391-36600</t>
  </si>
  <si>
    <t>82508080-26600</t>
  </si>
  <si>
    <t>8U026633/001</t>
  </si>
  <si>
    <t>12</t>
  </si>
  <si>
    <t>Rositsa Kostadinova</t>
  </si>
  <si>
    <t>IMPEXRON GMBH</t>
  </si>
  <si>
    <t>Tel: +49 7121 948 77 15</t>
  </si>
  <si>
    <t>Fax: +49 7121 948 77 16</t>
  </si>
  <si>
    <t>Mail: Kostadinova@impexron.com</t>
  </si>
  <si>
    <t>Griesstr. 42 72793 Pfullingen Steuer Nr:</t>
  </si>
  <si>
    <t>78099/031159 Ust-Id Nr: DE260483039 Amtsgericht</t>
  </si>
  <si>
    <t>Stuttgart Germany HRB 727853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</si>
</sst>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stadinova@impexron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E10" sqref="E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3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90</v>
      </c>
      <c r="E7" s="17"/>
      <c r="F7" s="85"/>
      <c r="G7" s="21"/>
      <c r="H7" s="33" t="s">
        <v>1</v>
      </c>
      <c r="I7" s="17"/>
      <c r="J7" s="77">
        <v>41053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94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95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96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89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91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92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93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71</v>
      </c>
      <c r="E22" s="101" t="s">
        <v>72</v>
      </c>
      <c r="G22" s="109">
        <v>1</v>
      </c>
      <c r="H22" s="106">
        <v>117</v>
      </c>
      <c r="I22" s="50"/>
      <c r="J22" s="50">
        <f>G22*H22</f>
        <v>117</v>
      </c>
      <c r="K22" s="79" t="s">
        <v>88</v>
      </c>
      <c r="L22" s="107">
        <v>13000</v>
      </c>
      <c r="M22" s="17">
        <v>0.45</v>
      </c>
      <c r="N22" s="112">
        <f>L22*M22/100</f>
        <v>58.5</v>
      </c>
      <c r="O22" s="113">
        <v>0.5</v>
      </c>
      <c r="P22" s="17">
        <f>N22/(1-O22)</f>
        <v>117</v>
      </c>
    </row>
    <row r="23" spans="1:16" s="95" customFormat="1" ht="15.75" customHeight="1">
      <c r="B23" s="102">
        <v>2</v>
      </c>
      <c r="C23" s="99"/>
      <c r="D23" s="104" t="s">
        <v>73</v>
      </c>
      <c r="E23" s="103" t="s">
        <v>74</v>
      </c>
      <c r="G23" s="110">
        <v>1</v>
      </c>
      <c r="H23" s="106">
        <v>2124</v>
      </c>
      <c r="I23" s="94"/>
      <c r="J23" s="50">
        <f t="shared" ref="J23:J29" si="0">G23*H23</f>
        <v>2124</v>
      </c>
      <c r="K23" s="79" t="s">
        <v>88</v>
      </c>
      <c r="L23" s="108">
        <v>236000</v>
      </c>
      <c r="M23" s="17">
        <v>0.45</v>
      </c>
      <c r="N23" s="112">
        <f t="shared" ref="N23:N29" si="1">L23*M23/100</f>
        <v>1062</v>
      </c>
      <c r="O23" s="113">
        <v>0.5</v>
      </c>
      <c r="P23" s="17">
        <f t="shared" ref="P23:P29" si="2">N23/(1-O23)</f>
        <v>2124</v>
      </c>
    </row>
    <row r="24" spans="1:16" s="95" customFormat="1" ht="15.75" customHeight="1">
      <c r="B24" s="99">
        <v>3</v>
      </c>
      <c r="C24" s="99"/>
      <c r="D24" s="104" t="s">
        <v>76</v>
      </c>
      <c r="E24" s="103" t="s">
        <v>75</v>
      </c>
      <c r="G24" s="110">
        <v>1</v>
      </c>
      <c r="H24" s="106">
        <v>117</v>
      </c>
      <c r="I24" s="94"/>
      <c r="J24" s="50">
        <f t="shared" si="0"/>
        <v>117</v>
      </c>
      <c r="K24" s="79" t="s">
        <v>88</v>
      </c>
      <c r="L24" s="108">
        <v>13000</v>
      </c>
      <c r="M24" s="17">
        <v>0.45</v>
      </c>
      <c r="N24" s="112">
        <f t="shared" si="1"/>
        <v>58.5</v>
      </c>
      <c r="O24" s="113">
        <v>0.5</v>
      </c>
      <c r="P24" s="17">
        <f t="shared" si="2"/>
        <v>117</v>
      </c>
    </row>
    <row r="25" spans="1:16" s="95" customFormat="1" ht="15.75" customHeight="1">
      <c r="B25" s="99">
        <v>4</v>
      </c>
      <c r="C25" s="99"/>
      <c r="D25" s="104" t="s">
        <v>77</v>
      </c>
      <c r="E25" s="103" t="s">
        <v>74</v>
      </c>
      <c r="G25" s="110">
        <v>1</v>
      </c>
      <c r="H25" s="106">
        <v>632</v>
      </c>
      <c r="I25" s="94"/>
      <c r="J25" s="50">
        <f t="shared" si="0"/>
        <v>632</v>
      </c>
      <c r="K25" s="79" t="s">
        <v>88</v>
      </c>
      <c r="L25" s="108">
        <v>70200</v>
      </c>
      <c r="M25" s="17">
        <v>0.45</v>
      </c>
      <c r="N25" s="112">
        <f t="shared" si="1"/>
        <v>315.89999999999998</v>
      </c>
      <c r="O25" s="113">
        <v>0.5</v>
      </c>
      <c r="P25" s="17">
        <f t="shared" si="2"/>
        <v>631.79999999999995</v>
      </c>
    </row>
    <row r="26" spans="1:16" s="95" customFormat="1" ht="15.75" customHeight="1">
      <c r="B26" s="99">
        <v>5</v>
      </c>
      <c r="C26" s="99"/>
      <c r="D26" s="104" t="s">
        <v>78</v>
      </c>
      <c r="E26" s="103" t="s">
        <v>74</v>
      </c>
      <c r="G26" s="110">
        <v>1</v>
      </c>
      <c r="H26" s="106">
        <v>152</v>
      </c>
      <c r="I26" s="94"/>
      <c r="J26" s="50">
        <f t="shared" si="0"/>
        <v>152</v>
      </c>
      <c r="K26" s="79" t="s">
        <v>88</v>
      </c>
      <c r="L26" s="108">
        <v>16900</v>
      </c>
      <c r="M26" s="17">
        <v>0.45</v>
      </c>
      <c r="N26" s="112">
        <f t="shared" si="1"/>
        <v>76.05</v>
      </c>
      <c r="O26" s="113">
        <v>0.5</v>
      </c>
      <c r="P26" s="17">
        <f t="shared" si="2"/>
        <v>152.1</v>
      </c>
    </row>
    <row r="27" spans="1:16" s="95" customFormat="1" ht="15.75" customHeight="1">
      <c r="B27" s="99">
        <v>6</v>
      </c>
      <c r="C27" s="99"/>
      <c r="D27" s="104" t="s">
        <v>79</v>
      </c>
      <c r="E27" s="103" t="s">
        <v>80</v>
      </c>
      <c r="G27" s="95">
        <v>1</v>
      </c>
      <c r="H27" s="106">
        <v>152</v>
      </c>
      <c r="I27" s="94"/>
      <c r="J27" s="50">
        <f t="shared" si="0"/>
        <v>152</v>
      </c>
      <c r="K27" s="79" t="s">
        <v>88</v>
      </c>
      <c r="L27" s="95">
        <v>16900</v>
      </c>
      <c r="M27" s="17">
        <v>0.45</v>
      </c>
      <c r="N27" s="112">
        <f t="shared" si="1"/>
        <v>76.05</v>
      </c>
      <c r="O27" s="113">
        <v>0.5</v>
      </c>
      <c r="P27" s="17">
        <f t="shared" si="2"/>
        <v>152.1</v>
      </c>
    </row>
    <row r="28" spans="1:16" s="95" customFormat="1" ht="15.75" customHeight="1">
      <c r="B28" s="99">
        <v>7</v>
      </c>
      <c r="C28" s="99"/>
      <c r="D28" s="104" t="s">
        <v>81</v>
      </c>
      <c r="E28" s="103" t="s">
        <v>75</v>
      </c>
      <c r="G28" s="95">
        <v>1</v>
      </c>
      <c r="H28" s="106">
        <v>140</v>
      </c>
      <c r="I28" s="94"/>
      <c r="J28" s="50">
        <f t="shared" si="0"/>
        <v>140</v>
      </c>
      <c r="K28" s="79" t="s">
        <v>88</v>
      </c>
      <c r="L28" s="95">
        <v>15600</v>
      </c>
      <c r="M28" s="17">
        <v>0.45</v>
      </c>
      <c r="N28" s="112">
        <f t="shared" si="1"/>
        <v>70.2</v>
      </c>
      <c r="O28" s="113">
        <v>0.5</v>
      </c>
      <c r="P28" s="17">
        <f t="shared" si="2"/>
        <v>140.4</v>
      </c>
    </row>
    <row r="29" spans="1:16" s="95" customFormat="1" ht="15.75" customHeight="1">
      <c r="B29" s="99">
        <v>8</v>
      </c>
      <c r="C29" s="99"/>
      <c r="D29" s="104" t="s">
        <v>82</v>
      </c>
      <c r="E29" s="103" t="s">
        <v>74</v>
      </c>
      <c r="G29" s="95">
        <v>1</v>
      </c>
      <c r="H29" s="106">
        <v>328</v>
      </c>
      <c r="I29" s="94"/>
      <c r="J29" s="50">
        <f t="shared" si="0"/>
        <v>328</v>
      </c>
      <c r="K29" s="79" t="s">
        <v>88</v>
      </c>
      <c r="L29" s="95">
        <v>36400</v>
      </c>
      <c r="M29" s="17">
        <v>0.45</v>
      </c>
      <c r="N29" s="112">
        <f t="shared" si="1"/>
        <v>163.80000000000001</v>
      </c>
      <c r="O29" s="113">
        <v>0.5</v>
      </c>
      <c r="P29" s="17">
        <f t="shared" si="2"/>
        <v>327.60000000000002</v>
      </c>
    </row>
    <row r="30" spans="1:16" s="95" customFormat="1" ht="15.75" customHeight="1">
      <c r="B30" s="99">
        <v>9</v>
      </c>
      <c r="C30" s="99"/>
      <c r="D30" s="104" t="s">
        <v>83</v>
      </c>
      <c r="E30" s="103" t="s">
        <v>84</v>
      </c>
      <c r="G30" s="95">
        <v>1</v>
      </c>
      <c r="H30" s="106"/>
      <c r="I30" s="94"/>
      <c r="J30" s="94"/>
      <c r="K30" s="94"/>
    </row>
    <row r="31" spans="1:16" s="95" customFormat="1" ht="15.75" customHeight="1">
      <c r="B31" s="99">
        <v>10</v>
      </c>
      <c r="C31" s="99"/>
      <c r="D31" s="104" t="s">
        <v>85</v>
      </c>
      <c r="E31" s="103" t="s">
        <v>84</v>
      </c>
      <c r="G31" s="95">
        <v>1</v>
      </c>
      <c r="H31" s="106"/>
      <c r="I31" s="94"/>
      <c r="J31" s="94"/>
      <c r="K31" s="94"/>
    </row>
    <row r="32" spans="1:16" s="95" customFormat="1" ht="15.75" customHeight="1">
      <c r="B32" s="99">
        <v>11</v>
      </c>
      <c r="C32" s="99"/>
      <c r="D32" s="104" t="s">
        <v>86</v>
      </c>
      <c r="E32" s="103" t="s">
        <v>84</v>
      </c>
      <c r="G32" s="95">
        <v>1</v>
      </c>
      <c r="H32" s="106"/>
      <c r="I32" s="94"/>
      <c r="J32" s="94"/>
      <c r="K32" s="94"/>
    </row>
    <row r="33" spans="1:230" s="95" customFormat="1" ht="15.75" customHeight="1">
      <c r="B33" s="99">
        <v>12</v>
      </c>
      <c r="C33" s="99"/>
      <c r="D33" s="104" t="s">
        <v>87</v>
      </c>
      <c r="E33" s="103" t="s">
        <v>84</v>
      </c>
      <c r="G33" s="95">
        <v>1</v>
      </c>
      <c r="H33" s="106"/>
      <c r="I33" s="94"/>
      <c r="J33" s="94"/>
      <c r="K33" s="94"/>
    </row>
    <row r="34" spans="1:230" ht="15.75" customHeight="1" thickBot="1">
      <c r="A34" s="17"/>
      <c r="B34" s="61"/>
      <c r="C34" s="62"/>
      <c r="D34" s="63"/>
      <c r="E34" s="64"/>
      <c r="F34" s="65"/>
      <c r="G34" s="93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3762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3762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3762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63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55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53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59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58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Kostadinova@impexron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2012-05-24T09:47:45Z</dcterms:modified>
</cp:coreProperties>
</file>