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J24" i="1"/>
  <c r="N26" i="1"/>
  <c r="P26" i="1" s="1"/>
  <c r="N24" i="1"/>
  <c r="P24" i="1" s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<sst xmlns="http://schemas.openxmlformats.org/spreadsheetml/2006/main" count="101" uniqueCount="86">
  <si>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</si>
  <si>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</si>
  <si>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</si>
  <si>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</si>
  <si>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</si>
  <si>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</si>
  <si>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</si>
  <si>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</si>
  <si>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</si>
  <si>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</si>
  <si>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</si>
  <si>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</si>
  <si>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</si>
  <si>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</si>
  <si>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</si>
  <si>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</si>
  <si>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</si>
  <si>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</si>
  <si>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</si>
  <si>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</si>
  <si>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</si>
  <si>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</si>
  <si>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</si>
  <si>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</si>
  <si>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</si>
  <si>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</si>
  <si>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</si>
  <si>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</si>
  <si>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</si>
  <si>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</si>
  <si>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</si>
  <si>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</si>
  <si>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</si>
  <si>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</si>
  <si>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</si>
  <si>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</si>
  <si>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</si>
  <si>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</si>
  <si>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</si>
  <si>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</si>
  <si>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</si>
  <si>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</si>
  <si>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</si>
  <si>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</si>
  <si>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</si>
  <si>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</si>
  <si>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</si>
  <si>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</si>
  <si>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</si>
  <si>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</si>
  <si>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</si>
  <si>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</si>
  <si>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</si>
  <si>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</si>
  <si>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</si>
  <si>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</si>
  <si>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</si>
  <si>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</si>
  <si>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</si>
  <si>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</si>
  <si>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</si>
  <si>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</si>
  <si>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</si>
  <si>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</si>
  <si>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</si>
  <si>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</si>
  <si>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</si>
  <si>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</si>
  <si>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</si>
  <si>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</si>
  <si>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Q2012RH171</t>
  </si>
  <si>
    <t>Jeroen tak</t>
  </si>
  <si>
    <t>E-mail: jeroen@iosbv.com</t>
  </si>
  <si>
    <t>Koperslagerij 19        </t>
  </si>
  <si>
    <t>Tel.: (+31) 0168 76 00 04 </t>
  </si>
  <si>
    <t>4762 AR Zevenbergen                </t>
  </si>
  <si>
    <t>Fax: (+31) 0168 76 00 06</t>
  </si>
  <si>
    <t>IOS</t>
  </si>
  <si>
    <t>Netherlands</t>
  </si>
  <si>
    <t xml:space="preserve">80377074-001 </t>
  </si>
  <si>
    <t>A/M screw assembly(with Filter,Holder,O-ring)</t>
  </si>
  <si>
    <t>80377078-001</t>
  </si>
  <si>
    <t>Holder</t>
  </si>
  <si>
    <t>80377077-001</t>
  </si>
  <si>
    <t>filter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</si>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</sst>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roen@iosbv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28" sqref="K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" style="1" customWidth="1"/>
    <col min="5" max="5" width="29.375" style="1" customWidth="1"/>
    <col min="6" max="6" width="12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77</v>
      </c>
      <c r="E7" s="116"/>
      <c r="F7" s="85"/>
      <c r="G7" s="21"/>
      <c r="H7" s="33" t="s">
        <v>1</v>
      </c>
      <c r="I7" s="17"/>
      <c r="J7" s="77">
        <v>41041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73</v>
      </c>
      <c r="E8" s="116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75</v>
      </c>
      <c r="E9" s="116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78</v>
      </c>
      <c r="E10" s="11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16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16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72</v>
      </c>
      <c r="E14" s="116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16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79</v>
      </c>
      <c r="E22" s="101" t="s">
        <v>80</v>
      </c>
      <c r="G22" s="109">
        <v>4</v>
      </c>
      <c r="H22" s="106">
        <v>40</v>
      </c>
      <c r="I22" s="50"/>
      <c r="J22" s="50">
        <f>G22*H22</f>
        <v>160</v>
      </c>
      <c r="K22" s="79" t="s">
        <v>85</v>
      </c>
      <c r="L22" s="107">
        <v>3600</v>
      </c>
      <c r="M22" s="17">
        <v>0.45</v>
      </c>
      <c r="N22" s="112">
        <f>L22*M22/100</f>
        <v>16.2</v>
      </c>
      <c r="O22" s="113">
        <v>0.6</v>
      </c>
      <c r="P22" s="17">
        <f>N22/(1-O22)</f>
        <v>40.499999999999993</v>
      </c>
    </row>
    <row r="23" spans="1:16" s="95" customFormat="1" ht="15.75" customHeight="1">
      <c r="B23" s="102"/>
      <c r="C23" s="99"/>
      <c r="D23" s="104"/>
      <c r="E23" s="103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>
        <v>2</v>
      </c>
      <c r="C24" s="99"/>
      <c r="D24" s="104" t="s">
        <v>81</v>
      </c>
      <c r="E24" s="103" t="s">
        <v>82</v>
      </c>
      <c r="G24" s="110">
        <v>4</v>
      </c>
      <c r="H24" s="106">
        <v>9</v>
      </c>
      <c r="I24" s="94"/>
      <c r="J24" s="50">
        <f>G24*H24</f>
        <v>36</v>
      </c>
      <c r="K24" s="79" t="s">
        <v>85</v>
      </c>
      <c r="L24" s="108">
        <v>800</v>
      </c>
      <c r="M24" s="17">
        <v>0.45</v>
      </c>
      <c r="N24" s="112">
        <f>L24*M24/100</f>
        <v>3.6</v>
      </c>
      <c r="O24" s="113">
        <v>0.6</v>
      </c>
      <c r="P24" s="17">
        <f>N24/(1-O24)</f>
        <v>9</v>
      </c>
    </row>
    <row r="25" spans="1:16" s="95" customFormat="1" ht="15.75" customHeight="1">
      <c r="B25" s="99"/>
      <c r="C25" s="99"/>
      <c r="D25" s="104"/>
      <c r="E25" s="103"/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>
        <v>3</v>
      </c>
      <c r="C26" s="99"/>
      <c r="D26" s="104" t="s">
        <v>83</v>
      </c>
      <c r="E26" s="103" t="s">
        <v>84</v>
      </c>
      <c r="G26" s="110">
        <v>4</v>
      </c>
      <c r="H26" s="106">
        <v>9</v>
      </c>
      <c r="I26" s="94"/>
      <c r="J26" s="50">
        <f>G26*H26</f>
        <v>36</v>
      </c>
      <c r="K26" s="79" t="s">
        <v>85</v>
      </c>
      <c r="L26" s="108">
        <v>800</v>
      </c>
      <c r="M26" s="17">
        <v>0.45</v>
      </c>
      <c r="N26" s="112">
        <f>L26*M26/100</f>
        <v>3.6</v>
      </c>
      <c r="O26" s="113">
        <v>0.6</v>
      </c>
      <c r="P26" s="17">
        <f>N26/(1-O26)</f>
        <v>9</v>
      </c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232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232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232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eroen@iosbv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2012-05-12T04:21:05Z</dcterms:modified>
</cp:coreProperties>
</file>