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6195" windowWidth="28830" windowHeight="6255"/>
  </bookViews>
  <sheets>
    <sheet name="QUOTE" sheetId="1" r:id="rId1"/>
  </sheets>
  <definedNames>
    <definedName name="_xlnm.Print_Area" localSheetId="0">QUOTE!$A$1:$K$73</definedName>
  </definedNames>
  <calcPr calcId="145621"/>
</workbook>
</file>

<file path=xl/calcChain.xml><?xml version="1.0" encoding="utf-8"?>
<calcChain xmlns="http://schemas.openxmlformats.org/spreadsheetml/2006/main">
  <c r="J28" i="1" l="1"/>
  <c r="J32" i="1"/>
  <c r="H28" i="1"/>
  <c r="H32" i="1"/>
  <c r="H22" i="1"/>
  <c r="J22" i="1" s="1"/>
  <c r="O23" i="1"/>
  <c r="H23" i="1" s="1"/>
  <c r="J23" i="1" s="1"/>
  <c r="O24" i="1"/>
  <c r="H24" i="1" s="1"/>
  <c r="J24" i="1" s="1"/>
  <c r="O26" i="1"/>
  <c r="H26" i="1" s="1"/>
  <c r="J26" i="1" s="1"/>
  <c r="O27" i="1"/>
  <c r="H27" i="1" s="1"/>
  <c r="J27" i="1" s="1"/>
  <c r="O28" i="1"/>
  <c r="O29" i="1"/>
  <c r="H29" i="1" s="1"/>
  <c r="J29" i="1" s="1"/>
  <c r="O30" i="1"/>
  <c r="H30" i="1" s="1"/>
  <c r="J30" i="1" s="1"/>
  <c r="O31" i="1"/>
  <c r="H31" i="1" s="1"/>
  <c r="J31" i="1" s="1"/>
  <c r="O32" i="1"/>
  <c r="O33" i="1"/>
  <c r="H33" i="1" s="1"/>
  <c r="J33" i="1" s="1"/>
  <c r="O34" i="1"/>
  <c r="H34" i="1" s="1"/>
  <c r="J34" i="1" s="1"/>
  <c r="O35" i="1"/>
  <c r="H35" i="1" s="1"/>
  <c r="J35" i="1" s="1"/>
  <c r="O22" i="1"/>
  <c r="J44" i="1" l="1"/>
  <c r="J48" i="1"/>
  <c r="J50" i="1" s="1"/>
</calcChain>
</file>

<file path=xl/sharedStrings.xml><?xml version="1.0" encoding="utf-8"?>
<sst xmlns="http://schemas.openxmlformats.org/spreadsheetml/2006/main" count="122" uniqueCount="101">
  <si>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</si>
  <si>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</si>
  <si>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</si>
  <si>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</si>
  <si>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</si>
  <si>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</si>
  <si>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</si>
  <si>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</si>
  <si>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</si>
  <si>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</si>
  <si>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</si>
  <si>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</si>
  <si>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</si>
  <si>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</si>
  <si>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</si>
  <si>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</si>
  <si>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</si>
  <si>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</si>
  <si>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</si>
  <si>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</si>
  <si>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</si>
  <si>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</si>
  <si>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</si>
  <si>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</si>
  <si>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</si>
  <si>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</si>
  <si>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</si>
  <si>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</si>
  <si>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</si>
  <si>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</si>
  <si>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</si>
  <si>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</si>
  <si>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</si>
  <si>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</si>
  <si>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</si>
  <si>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</si>
  <si>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</si>
  <si>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</si>
  <si>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</si>
  <si>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</si>
  <si>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</si>
  <si>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</si>
  <si>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</si>
  <si>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</si>
  <si>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</si>
  <si>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</si>
  <si>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</si>
  <si>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</si>
  <si>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</si>
  <si>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</si>
  <si>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</si>
  <si>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</si>
  <si>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</si>
  <si>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</si>
  <si>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</si>
  <si>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</si>
  <si>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</si>
  <si>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</si>
  <si>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</si>
  <si>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</si>
  <si>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</si>
  <si>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</si>
  <si>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Q2012RH149</t>
  </si>
  <si>
    <t>Adrian NODIS</t>
  </si>
  <si>
    <t>ACC Consult 2007</t>
  </si>
  <si>
    <t>0744369645</t>
  </si>
  <si>
    <t>Adrian NODIS &lt;adrian.nodis@ramira.ro&gt;</t>
  </si>
  <si>
    <t>Reference No.</t>
  </si>
  <si>
    <t>Parts Name</t>
  </si>
  <si>
    <t>Quantity</t>
  </si>
  <si>
    <t>Unit List Price</t>
  </si>
  <si>
    <t>Unit Cost</t>
  </si>
  <si>
    <t>1LS71-JWC-P036</t>
  </si>
  <si>
    <t>LIMIT SWITCH</t>
  </si>
  <si>
    <t>FL7M-10J6W-CN03</t>
  </si>
  <si>
    <t>PROXIMITY SW</t>
  </si>
  <si>
    <t>FL7M-10J6W-CN03A</t>
  </si>
  <si>
    <t>PROXIMITY SWITCH</t>
  </si>
  <si>
    <t>FL7M-10K6WE-CN03</t>
  </si>
  <si>
    <t>FL7M-15Y6W-910</t>
  </si>
  <si>
    <t>PROXIMITY SWITCH  07</t>
  </si>
  <si>
    <t>FL7M-3J6HW-CN03</t>
  </si>
  <si>
    <t>FL7M-7J6HW-CN03</t>
  </si>
  <si>
    <t>HP100-B01</t>
  </si>
  <si>
    <t>PHOTO SWITCH BRACKET</t>
  </si>
  <si>
    <t>HP100-B02</t>
  </si>
  <si>
    <t>SENSOR BRACKET</t>
  </si>
  <si>
    <t>HP100-B03</t>
  </si>
  <si>
    <t>BRACKET</t>
  </si>
  <si>
    <t>HP100-T1-CN03</t>
  </si>
  <si>
    <t>PHOTO SWITCH</t>
  </si>
  <si>
    <t>HP100-T2-CN03</t>
  </si>
  <si>
    <t>HPA-T52</t>
  </si>
  <si>
    <t>HPA-T52 : obsolete since 2007 and replaced by HP100-T2-CN03</t>
  </si>
  <si>
    <t>FL7M-10K6WE-CN03 : Apparently, this code is not available. It will probably be one of these (Nissan-) codes:</t>
  </si>
  <si>
    <t>- FL7M-10K6WE-910   </t>
  </si>
  <si>
    <t>- FL7M-10K6WE-920</t>
  </si>
  <si>
    <t>FL7M-10K6WE-910</t>
  </si>
  <si>
    <t>FL7M-10K6WE-920</t>
  </si>
  <si>
    <t>discout</t>
  </si>
  <si>
    <t>see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</si>
</sst>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_-* #,##0.00\ [$€-40C]_-;\-* #,##0.00\ [$€-40C]_-;_-* &quot;-&quot;??\ [$€-40C]_-;_-@_-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  <xf numFmtId="44" fontId="1" fillId="0" borderId="0" applyFont="0" applyFill="0" applyBorder="0" applyAlignment="0" applyProtection="0"/>
  </cellStyleXfs>
  <cellXfs count="11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168" fontId="6" fillId="0" borderId="0" xfId="2" applyNumberFormat="1" applyFont="1" applyBorder="1" applyAlignment="1" applyProtection="1">
      <alignment horizontal="right" vertical="center"/>
      <protection locked="0"/>
    </xf>
    <xf numFmtId="168" fontId="6" fillId="0" borderId="0" xfId="0" applyNumberFormat="1" applyFont="1" applyBorder="1" applyAlignment="1" applyProtection="1">
      <alignment horizontal="right" vertical="center"/>
      <protection locked="0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0" fontId="6" fillId="0" borderId="0" xfId="0" applyNumberFormat="1" applyFont="1" applyAlignment="1">
      <alignment vertical="center"/>
    </xf>
    <xf numFmtId="165" fontId="6" fillId="0" borderId="4" xfId="0" applyNumberFormat="1" applyFont="1" applyBorder="1" applyAlignment="1" applyProtection="1">
      <alignment vertical="center"/>
      <protection locked="0"/>
    </xf>
    <xf numFmtId="0" fontId="9" fillId="0" borderId="0" xfId="3" quotePrefix="1"/>
    <xf numFmtId="0" fontId="18" fillId="2" borderId="6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169" fontId="4" fillId="0" borderId="6" xfId="0" applyNumberFormat="1" applyFont="1" applyBorder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4" fontId="6" fillId="0" borderId="0" xfId="4" applyFont="1" applyAlignment="1">
      <alignment vertical="center"/>
    </xf>
    <xf numFmtId="0" fontId="4" fillId="0" borderId="6" xfId="0" applyNumberFormat="1" applyFont="1" applyBorder="1" applyAlignment="1">
      <alignment horizontal="center"/>
    </xf>
    <xf numFmtId="44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</cellXfs>
  <cellStyles count="5">
    <cellStyle name="Airlitec" xfId="3"/>
    <cellStyle name="Lien hypertexte" xfId="1" builtinId="8"/>
    <cellStyle name="Milliers" xfId="2" builtinId="3"/>
    <cellStyle name="Monétaire" xfId="4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80"/>
  <sheetViews>
    <sheetView tabSelected="1" zoomScaleNormal="100" workbookViewId="0">
      <selection activeCell="G14" sqref="G1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75" style="1" customWidth="1"/>
    <col min="5" max="5" width="29.625" style="1" customWidth="1"/>
    <col min="6" max="6" width="2.625" style="1" customWidth="1"/>
    <col min="7" max="7" width="15.875" style="1" customWidth="1"/>
    <col min="8" max="8" width="15.25" style="1" customWidth="1"/>
    <col min="9" max="9" width="2.625" style="1" customWidth="1"/>
    <col min="10" max="10" width="14.25" style="1" customWidth="1"/>
    <col min="11" max="11" width="13.875" style="1" customWidth="1"/>
    <col min="12" max="12" width="13.375" style="80" bestFit="1" customWidth="1"/>
    <col min="13" max="13" width="9.125" style="80" bestFit="1" customWidth="1"/>
    <col min="14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8" t="s">
        <v>24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9" t="s">
        <v>25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99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9" t="s">
        <v>64</v>
      </c>
      <c r="F7" s="21"/>
      <c r="G7" s="21"/>
      <c r="H7" s="33" t="s">
        <v>1</v>
      </c>
      <c r="I7" s="17"/>
      <c r="J7" s="75">
        <v>41022</v>
      </c>
      <c r="K7" s="21"/>
    </row>
    <row r="8" spans="1:230" ht="15.75" customHeight="1">
      <c r="A8" s="17"/>
      <c r="B8" s="21"/>
      <c r="C8" s="21"/>
      <c r="D8" s="99"/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99"/>
      <c r="F9" s="21"/>
      <c r="G9" s="33"/>
      <c r="H9" s="17"/>
      <c r="J9" s="17"/>
      <c r="K9" s="21"/>
      <c r="L9" s="101"/>
    </row>
    <row r="10" spans="1:230" ht="15.75" customHeight="1">
      <c r="A10" s="17"/>
      <c r="B10" s="21"/>
      <c r="C10" s="21"/>
      <c r="D10" s="99"/>
      <c r="F10" s="21"/>
      <c r="G10" s="21"/>
      <c r="H10" s="20" t="s">
        <v>16</v>
      </c>
      <c r="J10" s="17"/>
      <c r="K10" s="35"/>
      <c r="L10" s="101"/>
    </row>
    <row r="11" spans="1:230" ht="15.75" customHeight="1">
      <c r="A11" s="17"/>
      <c r="B11" s="77" t="s">
        <v>27</v>
      </c>
      <c r="C11" s="21"/>
      <c r="D11" s="99" t="s">
        <v>63</v>
      </c>
      <c r="E11" s="8"/>
      <c r="F11" s="21"/>
      <c r="G11" s="17"/>
      <c r="H11" s="20" t="s">
        <v>17</v>
      </c>
      <c r="I11" s="20"/>
      <c r="J11" s="34" t="s">
        <v>62</v>
      </c>
      <c r="K11" s="21"/>
    </row>
    <row r="12" spans="1:230" ht="15.75" customHeight="1">
      <c r="A12" s="17"/>
      <c r="B12" s="77" t="s">
        <v>30</v>
      </c>
      <c r="C12" s="21"/>
      <c r="D12" s="104" t="s">
        <v>65</v>
      </c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77" t="s">
        <v>29</v>
      </c>
      <c r="C13" s="21"/>
      <c r="D13" s="99"/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99" t="s">
        <v>66</v>
      </c>
      <c r="E14" s="8"/>
      <c r="F14" s="21"/>
      <c r="G14" s="17"/>
      <c r="H14" s="20" t="s">
        <v>29</v>
      </c>
      <c r="J14" s="82" t="s">
        <v>53</v>
      </c>
      <c r="K14" s="21"/>
    </row>
    <row r="15" spans="1:230" ht="15.75" customHeight="1">
      <c r="A15" s="17"/>
      <c r="B15" s="79" t="s">
        <v>49</v>
      </c>
      <c r="C15" s="17"/>
      <c r="D15" s="99"/>
      <c r="E15" s="8"/>
      <c r="F15" s="21"/>
      <c r="G15" s="17"/>
      <c r="H15" s="20" t="s">
        <v>47</v>
      </c>
      <c r="J15" s="84" t="s">
        <v>60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57</v>
      </c>
      <c r="K16" s="21"/>
    </row>
    <row r="17" spans="1:15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5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5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5" s="40" customFormat="1" ht="15.75" customHeight="1">
      <c r="B20" s="99"/>
      <c r="C20" s="99"/>
      <c r="D20" s="99"/>
      <c r="E20" s="99"/>
      <c r="G20" s="102"/>
      <c r="H20" s="88"/>
      <c r="I20" s="89"/>
      <c r="K20" s="90"/>
      <c r="N20" s="87"/>
    </row>
    <row r="21" spans="1:15" s="40" customFormat="1" ht="15.75" customHeight="1">
      <c r="B21" s="99"/>
      <c r="C21" s="99"/>
      <c r="D21" s="105" t="s">
        <v>67</v>
      </c>
      <c r="E21" s="105" t="s">
        <v>68</v>
      </c>
      <c r="G21" s="105" t="s">
        <v>69</v>
      </c>
      <c r="J21" s="90"/>
      <c r="L21" s="105" t="s">
        <v>70</v>
      </c>
      <c r="M21" s="105" t="s">
        <v>71</v>
      </c>
      <c r="N21" s="40" t="s">
        <v>99</v>
      </c>
    </row>
    <row r="22" spans="1:15" s="40" customFormat="1" ht="15.75" customHeight="1">
      <c r="B22" s="100">
        <v>1</v>
      </c>
      <c r="C22" s="99"/>
      <c r="D22" s="106" t="s">
        <v>72</v>
      </c>
      <c r="E22" s="106" t="s">
        <v>73</v>
      </c>
      <c r="G22" s="111">
        <v>126</v>
      </c>
      <c r="H22" s="110">
        <f>ROUND(O22,0)</f>
        <v>110</v>
      </c>
      <c r="J22" s="112">
        <f>H22*G22</f>
        <v>13860</v>
      </c>
      <c r="K22" s="113">
        <v>10</v>
      </c>
      <c r="L22" s="107">
        <v>129.96</v>
      </c>
      <c r="M22" s="107">
        <v>41.87</v>
      </c>
      <c r="N22" s="87">
        <v>-0.15</v>
      </c>
      <c r="O22" s="40">
        <f>L22*(1+N22)</f>
        <v>110.46600000000001</v>
      </c>
    </row>
    <row r="23" spans="1:15" s="40" customFormat="1" ht="15.75" customHeight="1">
      <c r="B23" s="100">
        <v>2</v>
      </c>
      <c r="C23" s="99"/>
      <c r="D23" s="106" t="s">
        <v>74</v>
      </c>
      <c r="E23" s="106" t="s">
        <v>75</v>
      </c>
      <c r="G23" s="111">
        <v>172</v>
      </c>
      <c r="H23" s="110">
        <f t="shared" ref="H23:H35" si="0">ROUND(O23,0)</f>
        <v>135</v>
      </c>
      <c r="J23" s="112">
        <f t="shared" ref="J23:J35" si="1">H23*G23</f>
        <v>23220</v>
      </c>
      <c r="K23" s="113">
        <v>10</v>
      </c>
      <c r="L23" s="107">
        <v>158.5</v>
      </c>
      <c r="M23" s="107">
        <v>51.06</v>
      </c>
      <c r="N23" s="87">
        <v>-0.15</v>
      </c>
      <c r="O23" s="40">
        <f t="shared" ref="O23:O35" si="2">L23*(1+N23)</f>
        <v>134.72499999999999</v>
      </c>
    </row>
    <row r="24" spans="1:15" s="40" customFormat="1" ht="15.75" customHeight="1">
      <c r="B24" s="100">
        <v>3</v>
      </c>
      <c r="C24" s="99"/>
      <c r="D24" s="106" t="s">
        <v>76</v>
      </c>
      <c r="E24" s="106" t="s">
        <v>77</v>
      </c>
      <c r="G24" s="111">
        <v>4</v>
      </c>
      <c r="H24" s="110">
        <f t="shared" si="0"/>
        <v>145</v>
      </c>
      <c r="J24" s="112">
        <f t="shared" si="1"/>
        <v>580</v>
      </c>
      <c r="K24" s="113">
        <v>10</v>
      </c>
      <c r="L24" s="107">
        <v>170.89</v>
      </c>
      <c r="M24" s="107">
        <v>53.16</v>
      </c>
      <c r="N24" s="87">
        <v>-0.15</v>
      </c>
      <c r="O24" s="40">
        <f t="shared" si="2"/>
        <v>145.25649999999999</v>
      </c>
    </row>
    <row r="25" spans="1:15" s="40" customFormat="1" ht="15.75" customHeight="1">
      <c r="B25" s="100">
        <v>4</v>
      </c>
      <c r="C25" s="99"/>
      <c r="D25" s="106" t="s">
        <v>78</v>
      </c>
      <c r="E25" s="106" t="s">
        <v>77</v>
      </c>
      <c r="G25" s="111">
        <v>2</v>
      </c>
      <c r="H25" s="110" t="s">
        <v>100</v>
      </c>
      <c r="J25" s="112"/>
      <c r="K25" s="113"/>
      <c r="L25" s="107"/>
      <c r="M25" s="107"/>
      <c r="N25" s="87"/>
    </row>
    <row r="26" spans="1:15" s="40" customFormat="1" ht="15.75" customHeight="1">
      <c r="B26" s="100">
        <v>5</v>
      </c>
      <c r="C26" s="99"/>
      <c r="D26" s="106" t="s">
        <v>97</v>
      </c>
      <c r="E26" s="106" t="s">
        <v>77</v>
      </c>
      <c r="G26" s="111">
        <v>2</v>
      </c>
      <c r="H26" s="110">
        <f t="shared" si="0"/>
        <v>164</v>
      </c>
      <c r="J26" s="112">
        <f t="shared" si="1"/>
        <v>328</v>
      </c>
      <c r="K26" s="113">
        <v>10</v>
      </c>
      <c r="L26" s="107">
        <v>192.67</v>
      </c>
      <c r="M26" s="107"/>
      <c r="N26" s="87">
        <v>-0.15</v>
      </c>
      <c r="O26" s="40">
        <f t="shared" si="2"/>
        <v>163.76949999999999</v>
      </c>
    </row>
    <row r="27" spans="1:15" s="40" customFormat="1" ht="15.75" customHeight="1">
      <c r="B27" s="100">
        <v>6</v>
      </c>
      <c r="C27" s="99"/>
      <c r="D27" s="106" t="s">
        <v>98</v>
      </c>
      <c r="E27" s="106" t="s">
        <v>77</v>
      </c>
      <c r="G27" s="111">
        <v>2</v>
      </c>
      <c r="H27" s="110">
        <f t="shared" si="0"/>
        <v>163</v>
      </c>
      <c r="J27" s="112">
        <f t="shared" si="1"/>
        <v>326</v>
      </c>
      <c r="K27" s="113">
        <v>10</v>
      </c>
      <c r="L27" s="107">
        <v>191.67</v>
      </c>
      <c r="M27" s="107"/>
      <c r="N27" s="87">
        <v>-0.15</v>
      </c>
      <c r="O27" s="40">
        <f t="shared" si="2"/>
        <v>162.9195</v>
      </c>
    </row>
    <row r="28" spans="1:15" s="40" customFormat="1" ht="15.75" customHeight="1">
      <c r="B28" s="100">
        <v>7</v>
      </c>
      <c r="C28" s="99"/>
      <c r="D28" s="106" t="s">
        <v>79</v>
      </c>
      <c r="E28" s="106" t="s">
        <v>80</v>
      </c>
      <c r="G28" s="111">
        <v>12</v>
      </c>
      <c r="H28" s="110">
        <f t="shared" si="0"/>
        <v>101</v>
      </c>
      <c r="J28" s="112">
        <f t="shared" si="1"/>
        <v>1212</v>
      </c>
      <c r="K28" s="113">
        <v>10</v>
      </c>
      <c r="L28" s="107">
        <v>119</v>
      </c>
      <c r="M28" s="107"/>
      <c r="N28" s="87">
        <v>-0.15</v>
      </c>
      <c r="O28" s="40">
        <f t="shared" si="2"/>
        <v>101.14999999999999</v>
      </c>
    </row>
    <row r="29" spans="1:15" s="40" customFormat="1" ht="15.75" customHeight="1">
      <c r="B29" s="100">
        <v>8</v>
      </c>
      <c r="C29" s="99"/>
      <c r="D29" s="106" t="s">
        <v>81</v>
      </c>
      <c r="E29" s="106" t="s">
        <v>77</v>
      </c>
      <c r="G29" s="111">
        <v>118</v>
      </c>
      <c r="H29" s="110">
        <f t="shared" si="0"/>
        <v>95</v>
      </c>
      <c r="J29" s="112">
        <f t="shared" si="1"/>
        <v>11210</v>
      </c>
      <c r="K29" s="113">
        <v>10</v>
      </c>
      <c r="L29" s="107">
        <v>112.04</v>
      </c>
      <c r="M29" s="107">
        <v>36.090000000000003</v>
      </c>
      <c r="N29" s="87">
        <v>-0.15</v>
      </c>
      <c r="O29" s="40">
        <f t="shared" si="2"/>
        <v>95.234000000000009</v>
      </c>
    </row>
    <row r="30" spans="1:15" s="40" customFormat="1" ht="15.75" customHeight="1">
      <c r="B30" s="100">
        <v>9</v>
      </c>
      <c r="C30" s="99"/>
      <c r="D30" s="106" t="s">
        <v>82</v>
      </c>
      <c r="E30" s="106" t="s">
        <v>75</v>
      </c>
      <c r="G30" s="111">
        <v>167</v>
      </c>
      <c r="H30" s="110">
        <f t="shared" si="0"/>
        <v>114</v>
      </c>
      <c r="J30" s="112">
        <f t="shared" si="1"/>
        <v>19038</v>
      </c>
      <c r="K30" s="113">
        <v>10</v>
      </c>
      <c r="L30" s="107">
        <v>133.88999999999999</v>
      </c>
      <c r="M30" s="107">
        <v>43.13</v>
      </c>
      <c r="N30" s="87">
        <v>-0.15</v>
      </c>
      <c r="O30" s="40">
        <f t="shared" si="2"/>
        <v>113.80649999999999</v>
      </c>
    </row>
    <row r="31" spans="1:15" s="40" customFormat="1" ht="15.75" customHeight="1">
      <c r="B31" s="100">
        <v>10</v>
      </c>
      <c r="C31" s="99"/>
      <c r="D31" s="106" t="s">
        <v>83</v>
      </c>
      <c r="E31" s="106" t="s">
        <v>84</v>
      </c>
      <c r="G31" s="111">
        <v>24</v>
      </c>
      <c r="H31" s="110">
        <f t="shared" si="0"/>
        <v>3</v>
      </c>
      <c r="J31" s="112">
        <f t="shared" si="1"/>
        <v>72</v>
      </c>
      <c r="K31" s="113">
        <v>10</v>
      </c>
      <c r="L31" s="107">
        <v>3.04</v>
      </c>
      <c r="M31" s="107">
        <v>0.98</v>
      </c>
      <c r="N31" s="87">
        <v>-0.15</v>
      </c>
      <c r="O31" s="40">
        <f t="shared" si="2"/>
        <v>2.5840000000000001</v>
      </c>
    </row>
    <row r="32" spans="1:15" s="40" customFormat="1" ht="15.75" customHeight="1">
      <c r="B32" s="100">
        <v>11</v>
      </c>
      <c r="C32" s="99"/>
      <c r="D32" s="106" t="s">
        <v>85</v>
      </c>
      <c r="E32" s="106" t="s">
        <v>86</v>
      </c>
      <c r="G32" s="111">
        <v>8</v>
      </c>
      <c r="H32" s="110">
        <f t="shared" si="0"/>
        <v>7</v>
      </c>
      <c r="J32" s="112">
        <f t="shared" si="1"/>
        <v>56</v>
      </c>
      <c r="K32" s="113">
        <v>10</v>
      </c>
      <c r="L32" s="107">
        <v>8.68</v>
      </c>
      <c r="M32" s="107">
        <v>2.8</v>
      </c>
      <c r="N32" s="87">
        <v>-0.15</v>
      </c>
      <c r="O32" s="40">
        <f t="shared" si="2"/>
        <v>7.3779999999999992</v>
      </c>
    </row>
    <row r="33" spans="1:15" s="40" customFormat="1" ht="15.75" customHeight="1">
      <c r="B33" s="100">
        <v>12</v>
      </c>
      <c r="C33" s="99"/>
      <c r="D33" s="106" t="s">
        <v>87</v>
      </c>
      <c r="E33" s="106" t="s">
        <v>88</v>
      </c>
      <c r="G33" s="111">
        <v>52</v>
      </c>
      <c r="H33" s="110">
        <f t="shared" si="0"/>
        <v>6</v>
      </c>
      <c r="J33" s="112">
        <f t="shared" si="1"/>
        <v>312</v>
      </c>
      <c r="K33" s="113">
        <v>10</v>
      </c>
      <c r="L33" s="107">
        <v>6.5</v>
      </c>
      <c r="M33" s="107">
        <v>2.1</v>
      </c>
      <c r="N33" s="87">
        <v>-0.15</v>
      </c>
      <c r="O33" s="40">
        <f t="shared" si="2"/>
        <v>5.5249999999999995</v>
      </c>
    </row>
    <row r="34" spans="1:15" s="40" customFormat="1" ht="15.75" customHeight="1">
      <c r="B34" s="100">
        <v>13</v>
      </c>
      <c r="C34" s="99"/>
      <c r="D34" s="106" t="s">
        <v>89</v>
      </c>
      <c r="E34" s="106" t="s">
        <v>90</v>
      </c>
      <c r="G34" s="111">
        <v>12</v>
      </c>
      <c r="H34" s="110">
        <f t="shared" si="0"/>
        <v>87</v>
      </c>
      <c r="J34" s="112">
        <f t="shared" si="1"/>
        <v>1044</v>
      </c>
      <c r="K34" s="113">
        <v>10</v>
      </c>
      <c r="L34" s="107">
        <v>102.58</v>
      </c>
      <c r="M34" s="107">
        <v>33.03</v>
      </c>
      <c r="N34" s="87">
        <v>-0.15</v>
      </c>
      <c r="O34" s="40">
        <f t="shared" si="2"/>
        <v>87.192999999999998</v>
      </c>
    </row>
    <row r="35" spans="1:15" s="40" customFormat="1" ht="15.75" customHeight="1">
      <c r="B35" s="100">
        <v>14</v>
      </c>
      <c r="C35" s="99"/>
      <c r="D35" s="106" t="s">
        <v>91</v>
      </c>
      <c r="E35" s="106" t="s">
        <v>90</v>
      </c>
      <c r="G35" s="111">
        <v>42</v>
      </c>
      <c r="H35" s="110">
        <f t="shared" si="0"/>
        <v>87</v>
      </c>
      <c r="J35" s="112">
        <f t="shared" si="1"/>
        <v>3654</v>
      </c>
      <c r="K35" s="113">
        <v>10</v>
      </c>
      <c r="L35" s="107">
        <v>102.58</v>
      </c>
      <c r="M35" s="107">
        <v>33.03</v>
      </c>
      <c r="N35" s="87">
        <v>-0.15</v>
      </c>
      <c r="O35" s="40">
        <f t="shared" si="2"/>
        <v>87.192999999999998</v>
      </c>
    </row>
    <row r="36" spans="1:15" s="40" customFormat="1" ht="15.75" customHeight="1">
      <c r="B36" s="100">
        <v>15</v>
      </c>
      <c r="C36" s="99"/>
      <c r="D36" s="106" t="s">
        <v>92</v>
      </c>
      <c r="E36" s="106" t="s">
        <v>90</v>
      </c>
      <c r="G36" s="111">
        <v>24</v>
      </c>
      <c r="H36" s="110" t="s">
        <v>100</v>
      </c>
      <c r="J36" s="112"/>
      <c r="L36" s="107"/>
      <c r="M36" s="107"/>
    </row>
    <row r="37" spans="1:15" s="40" customFormat="1" ht="15.75" customHeight="1">
      <c r="B37" s="99"/>
      <c r="C37" s="99"/>
      <c r="D37" s="99"/>
      <c r="E37" s="99"/>
      <c r="G37" s="102"/>
      <c r="H37" s="88"/>
      <c r="I37" s="89"/>
      <c r="J37" s="89"/>
      <c r="K37" s="90"/>
    </row>
    <row r="38" spans="1:15" s="40" customFormat="1" ht="15.75" customHeight="1">
      <c r="B38" s="99"/>
      <c r="C38" s="99"/>
      <c r="D38" s="99" t="s">
        <v>93</v>
      </c>
      <c r="E38" s="99"/>
      <c r="H38" s="88"/>
      <c r="I38" s="89"/>
      <c r="K38" s="90"/>
    </row>
    <row r="39" spans="1:15" s="40" customFormat="1" ht="15.75" customHeight="1">
      <c r="B39" s="99"/>
      <c r="C39" s="99"/>
      <c r="D39" s="99" t="s">
        <v>94</v>
      </c>
      <c r="E39" s="99"/>
      <c r="H39" s="88"/>
      <c r="I39" s="89"/>
      <c r="K39" s="90"/>
    </row>
    <row r="40" spans="1:15" s="40" customFormat="1" ht="15.75" customHeight="1">
      <c r="B40" s="99"/>
      <c r="C40" s="99"/>
      <c r="D40" s="99"/>
      <c r="E40" s="104" t="s">
        <v>95</v>
      </c>
      <c r="H40" s="88"/>
      <c r="I40" s="89"/>
      <c r="K40" s="90"/>
    </row>
    <row r="41" spans="1:15" s="40" customFormat="1" ht="15.75" customHeight="1">
      <c r="B41" s="99"/>
      <c r="C41" s="99"/>
      <c r="D41" s="99"/>
      <c r="E41" s="104" t="s">
        <v>96</v>
      </c>
      <c r="H41" s="88"/>
      <c r="I41" s="89"/>
      <c r="K41" s="90"/>
    </row>
    <row r="42" spans="1:15" s="40" customFormat="1" ht="15.75" customHeight="1">
      <c r="B42" s="99"/>
      <c r="C42" s="99"/>
      <c r="D42" s="99"/>
      <c r="E42" s="99"/>
      <c r="H42" s="88"/>
      <c r="I42" s="89"/>
      <c r="K42" s="90"/>
    </row>
    <row r="43" spans="1:15" s="40" customFormat="1" ht="15.75" customHeight="1" thickBot="1">
      <c r="B43" s="91"/>
      <c r="C43" s="92"/>
      <c r="D43" s="93"/>
      <c r="E43" s="94"/>
      <c r="F43" s="95"/>
      <c r="G43" s="103"/>
      <c r="H43" s="96"/>
      <c r="I43" s="97"/>
      <c r="J43" s="97"/>
      <c r="K43" s="98"/>
    </row>
    <row r="44" spans="1:15" ht="15.75" customHeight="1">
      <c r="A44" s="17"/>
      <c r="B44" s="11"/>
      <c r="C44" s="11"/>
      <c r="D44" s="12"/>
      <c r="E44" s="21"/>
      <c r="F44" s="11"/>
      <c r="G44" s="33" t="s">
        <v>26</v>
      </c>
      <c r="H44" s="51" t="s">
        <v>4</v>
      </c>
      <c r="I44" s="50"/>
      <c r="J44" s="50">
        <f>SUM(J20:J43)</f>
        <v>74912</v>
      </c>
      <c r="K44" s="60"/>
    </row>
    <row r="45" spans="1:15" ht="15.75" customHeight="1">
      <c r="A45" s="17"/>
      <c r="B45" s="11"/>
      <c r="C45" s="11"/>
      <c r="D45" s="12"/>
      <c r="E45" s="44"/>
      <c r="F45" s="42"/>
      <c r="G45" s="43" t="s">
        <v>19</v>
      </c>
      <c r="H45" s="52" t="s">
        <v>4</v>
      </c>
      <c r="I45" s="53"/>
      <c r="J45" s="53">
        <v>0</v>
      </c>
      <c r="K45" s="58"/>
    </row>
    <row r="46" spans="1:15" ht="15.75" customHeight="1">
      <c r="A46" s="17"/>
      <c r="B46" s="11"/>
      <c r="C46" s="11"/>
      <c r="D46" s="12"/>
      <c r="E46" s="45"/>
      <c r="F46" s="46"/>
      <c r="G46" s="57" t="s">
        <v>2</v>
      </c>
      <c r="H46" s="54" t="s">
        <v>4</v>
      </c>
      <c r="I46" s="55"/>
      <c r="J46" s="55">
        <v>0</v>
      </c>
      <c r="K46" s="59"/>
    </row>
    <row r="47" spans="1:15" ht="15.75" customHeight="1" thickBot="1">
      <c r="A47" s="17"/>
      <c r="B47" s="62"/>
      <c r="C47" s="62"/>
      <c r="D47" s="61"/>
      <c r="E47" s="68"/>
      <c r="F47" s="69"/>
      <c r="G47" s="70" t="s">
        <v>20</v>
      </c>
      <c r="H47" s="71" t="s">
        <v>4</v>
      </c>
      <c r="I47" s="72"/>
      <c r="J47" s="72"/>
      <c r="K47" s="73"/>
    </row>
    <row r="48" spans="1:15" ht="15.75" customHeight="1">
      <c r="A48" s="17"/>
      <c r="B48" s="11"/>
      <c r="C48" s="11"/>
      <c r="D48" s="12"/>
      <c r="E48" s="21"/>
      <c r="F48" s="11"/>
      <c r="G48" s="31" t="s">
        <v>35</v>
      </c>
      <c r="H48" s="51" t="s">
        <v>4</v>
      </c>
      <c r="I48" s="50"/>
      <c r="J48" s="50">
        <f>SUM(J44:J47)</f>
        <v>74912</v>
      </c>
      <c r="K48" s="60"/>
    </row>
    <row r="49" spans="1:230" ht="15.75" customHeight="1" thickBot="1">
      <c r="A49" s="17"/>
      <c r="B49" s="62"/>
      <c r="C49" s="62"/>
      <c r="D49" s="61"/>
      <c r="E49" s="63"/>
      <c r="F49" s="62"/>
      <c r="G49" s="66" t="s">
        <v>34</v>
      </c>
      <c r="H49" s="64" t="s">
        <v>4</v>
      </c>
      <c r="I49" s="65"/>
      <c r="J49" s="65"/>
      <c r="K49" s="67"/>
    </row>
    <row r="50" spans="1:230" ht="15.75" customHeight="1">
      <c r="A50" s="17"/>
      <c r="B50" s="11"/>
      <c r="C50" s="11"/>
      <c r="D50" s="12"/>
      <c r="E50" s="17"/>
      <c r="F50" s="11"/>
      <c r="G50" s="56" t="s">
        <v>26</v>
      </c>
      <c r="H50" s="51" t="s">
        <v>4</v>
      </c>
      <c r="I50" s="50"/>
      <c r="J50" s="51">
        <f>SUM(J48:J49)</f>
        <v>74912</v>
      </c>
      <c r="K50" s="60"/>
    </row>
    <row r="51" spans="1:230" ht="15.75" customHeight="1">
      <c r="A51" s="17"/>
      <c r="B51" s="11"/>
      <c r="C51" s="11"/>
      <c r="D51" s="12"/>
      <c r="E51" s="17"/>
      <c r="F51" s="11"/>
      <c r="G51" s="56"/>
      <c r="H51" s="51"/>
      <c r="I51" s="50"/>
      <c r="J51" s="51"/>
      <c r="K51" s="60"/>
    </row>
    <row r="52" spans="1:230" s="17" customFormat="1" ht="15.75" customHeight="1">
      <c r="B52" s="27" t="s">
        <v>44</v>
      </c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1:230" s="17" customFormat="1" ht="15.75" customHeight="1">
      <c r="B53" s="18" t="s">
        <v>7</v>
      </c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1:230" s="17" customFormat="1" ht="15.75" customHeight="1">
      <c r="B54" s="18" t="s">
        <v>46</v>
      </c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1:230" s="17" customFormat="1" ht="15.75" customHeight="1">
      <c r="B55" s="18" t="s">
        <v>33</v>
      </c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1:230" s="17" customFormat="1" ht="15.75" customHeight="1">
      <c r="B56" s="18" t="s">
        <v>32</v>
      </c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1:230" s="17" customFormat="1" ht="15.75" customHeight="1">
      <c r="B57" s="18" t="s">
        <v>31</v>
      </c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1:230" s="17" customFormat="1" ht="15.75" customHeight="1">
      <c r="B58" s="11"/>
      <c r="C58" s="11"/>
      <c r="D58" s="18"/>
      <c r="E58" s="11"/>
      <c r="F58" s="11"/>
      <c r="G58" s="13"/>
      <c r="H58" s="19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1:230" s="17" customFormat="1" ht="15.75" customHeight="1">
      <c r="C59" s="11"/>
      <c r="D59" s="74" t="s">
        <v>36</v>
      </c>
      <c r="E59" s="11"/>
      <c r="F59" s="11"/>
      <c r="G59" s="13"/>
      <c r="H59" s="14"/>
      <c r="I59" s="11"/>
      <c r="J59" s="76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1:230" s="17" customFormat="1" ht="15.75" customHeight="1">
      <c r="B60" s="11"/>
      <c r="C60" s="11"/>
      <c r="D60" s="56" t="s">
        <v>37</v>
      </c>
      <c r="E60" s="18" t="s">
        <v>61</v>
      </c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1:230" s="17" customFormat="1" ht="15.75" customHeight="1">
      <c r="D61" s="26" t="s">
        <v>38</v>
      </c>
      <c r="E61" s="86" t="s">
        <v>55</v>
      </c>
      <c r="K61" s="21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1:230" s="17" customFormat="1" ht="15.75" customHeight="1">
      <c r="D62" s="26" t="s">
        <v>39</v>
      </c>
      <c r="E62" s="17" t="s">
        <v>5</v>
      </c>
      <c r="K62" s="21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1:230" s="17" customFormat="1" ht="15.75" customHeight="1">
      <c r="D63" s="26" t="s">
        <v>40</v>
      </c>
      <c r="E63" s="22" t="s">
        <v>21</v>
      </c>
      <c r="K63" s="21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1:230" s="17" customFormat="1" ht="15.75" customHeight="1">
      <c r="D64" s="26" t="s">
        <v>41</v>
      </c>
      <c r="E64" s="23" t="s">
        <v>50</v>
      </c>
      <c r="K64" s="21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D65" s="26" t="s">
        <v>42</v>
      </c>
      <c r="E65" s="17" t="s">
        <v>51</v>
      </c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/>
      <c r="C66" s="11"/>
      <c r="D66" s="12" t="s">
        <v>43</v>
      </c>
      <c r="E66" s="11" t="s">
        <v>22</v>
      </c>
      <c r="F66" s="11"/>
      <c r="G66" s="13"/>
      <c r="H66" s="14"/>
      <c r="I66" s="11"/>
      <c r="J66" s="15"/>
      <c r="K66" s="16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 t="s">
        <v>45</v>
      </c>
      <c r="C68" s="11"/>
      <c r="D68" s="12"/>
      <c r="E68" s="11"/>
      <c r="F68" s="11"/>
      <c r="G68" s="13"/>
      <c r="H68" s="14"/>
      <c r="I68" s="11"/>
      <c r="J68" s="15"/>
      <c r="K68" s="16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s="17" customFormat="1" ht="15.75" customHeight="1">
      <c r="B71" s="8"/>
      <c r="C71" s="8"/>
      <c r="D71" s="11"/>
      <c r="E71" s="11"/>
      <c r="F71" s="11"/>
      <c r="G71" s="24"/>
      <c r="H71" s="11"/>
      <c r="I71" s="11"/>
      <c r="J71" s="24"/>
      <c r="K71" s="25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2:230" s="17" customFormat="1" ht="15.75" customHeight="1">
      <c r="B72" s="11" t="s">
        <v>59</v>
      </c>
      <c r="C72" s="11"/>
      <c r="D72" s="11"/>
      <c r="E72" s="11"/>
      <c r="F72" s="11"/>
      <c r="G72" s="24"/>
      <c r="H72" s="11"/>
      <c r="I72" s="11"/>
      <c r="J72" s="24"/>
      <c r="K72" s="24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</row>
    <row r="73" spans="2:230" s="17" customFormat="1" ht="15.75" customHeight="1">
      <c r="B73" s="11" t="s">
        <v>58</v>
      </c>
      <c r="C73" s="8"/>
      <c r="D73" s="11"/>
      <c r="E73" s="11"/>
      <c r="F73" s="11"/>
      <c r="G73" s="24"/>
      <c r="H73" s="11"/>
      <c r="I73" s="11"/>
      <c r="J73" s="24"/>
      <c r="K73" s="24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0"/>
      <c r="GK73" s="40"/>
      <c r="GL73" s="40"/>
      <c r="GM73" s="40"/>
      <c r="GN73" s="40"/>
      <c r="GO73" s="40"/>
      <c r="GP73" s="40"/>
      <c r="GQ73" s="40"/>
      <c r="GR73" s="40"/>
      <c r="GS73" s="40"/>
      <c r="GT73" s="40"/>
      <c r="GU73" s="40"/>
      <c r="GV73" s="40"/>
      <c r="GW73" s="40"/>
      <c r="GX73" s="40"/>
      <c r="GY73" s="40"/>
      <c r="GZ73" s="40"/>
      <c r="HA73" s="40"/>
      <c r="HB73" s="40"/>
      <c r="HC73" s="40"/>
      <c r="HD73" s="40"/>
      <c r="HE73" s="40"/>
      <c r="HF73" s="40"/>
      <c r="HG73" s="40"/>
      <c r="HH73" s="40"/>
      <c r="HI73" s="40"/>
      <c r="HJ73" s="40"/>
      <c r="HK73" s="40"/>
      <c r="HL73" s="40"/>
      <c r="HM73" s="40"/>
      <c r="HN73" s="40"/>
      <c r="HO73" s="40"/>
      <c r="HP73" s="40"/>
      <c r="HQ73" s="40"/>
      <c r="HR73" s="40"/>
      <c r="HS73" s="40"/>
      <c r="HT73" s="40"/>
      <c r="HU73" s="40"/>
      <c r="HV73" s="40"/>
    </row>
    <row r="74" spans="2:23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30" ht="15.75" customHeight="1">
      <c r="B75" s="8"/>
      <c r="C75" s="8"/>
      <c r="D75" s="5"/>
      <c r="E75" s="6"/>
      <c r="F75" s="6"/>
      <c r="G75" s="7"/>
      <c r="H75" s="6"/>
      <c r="I75" s="6"/>
      <c r="J75" s="7"/>
      <c r="K75" s="7"/>
    </row>
    <row r="76" spans="2:23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3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3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3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2:230" ht="15.75" customHeight="1">
      <c r="B80" s="2"/>
      <c r="C80" s="2"/>
      <c r="D80" s="2"/>
      <c r="E80" s="2"/>
      <c r="F80" s="2"/>
      <c r="G80" s="2"/>
      <c r="H80" s="2"/>
      <c r="I80" s="2"/>
      <c r="J80" s="2"/>
      <c r="K80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4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2012-04-27T07:02:46Z</cp:lastPrinted>
  <dcterms:created xsi:type="dcterms:W3CDTF">2000-06-29T05:08:18Z</dcterms:created>
  <dcterms:modified xsi:type="dcterms:W3CDTF">2012-04-27T07:03:19Z</dcterms:modified>
</cp:coreProperties>
</file>