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J22" i="1" l="1"/>
  <c r="J30" i="1" s="1"/>
  <c r="J34" i="1" s="1"/>
  <c r="J36" i="1" s="1"/>
  <c r="L22" i="1"/>
  <c r="P22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<sst xmlns="http://schemas.openxmlformats.org/spreadsheetml/2006/main" count="93" uniqueCount="80">
  <si>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</si>
  <si>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</si>
  <si>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</si>
  <si>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</si>
  <si>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</si>
  <si>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</si>
  <si>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</si>
  <si>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</si>
  <si>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</si>
  <si>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</si>
  <si>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</si>
  <si>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</si>
  <si>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</si>
  <si>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</si>
  <si>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</si>
  <si>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</si>
  <si>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</si>
  <si>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</si>
  <si>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</si>
  <si>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</si>
  <si>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</si>
  <si>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</si>
  <si>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</si>
  <si>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</si>
  <si>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</si>
  <si>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</si>
  <si>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</si>
  <si>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</si>
  <si>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</si>
  <si>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</si>
  <si>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</si>
  <si>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</si>
  <si>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</si>
  <si>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</si>
  <si>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</si>
  <si>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</si>
  <si>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</si>
  <si>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</si>
  <si>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</si>
  <si>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</si>
  <si>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</si>
  <si>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</si>
  <si>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</si>
  <si>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</si>
  <si>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</si>
  <si>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</si>
  <si>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</si>
  <si>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</si>
  <si>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</si>
  <si>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</si>
  <si>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</si>
  <si>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</si>
  <si>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</si>
  <si>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</si>
  <si>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</si>
  <si>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</si>
  <si>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</si>
  <si>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</si>
  <si>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</si>
  <si>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</si>
  <si>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</si>
  <si>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</si>
  <si>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</si>
  <si>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</si>
  <si>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8</t>
  </si>
  <si>
    <t>KFTA12-06100B4T-M7</t>
  </si>
  <si>
    <t>Pneumatic temperature indicating Controller</t>
  </si>
  <si>
    <t>PI control, liquid fill</t>
  </si>
  <si>
    <t>Measuring Range: 0-100°C</t>
  </si>
  <si>
    <t>2" pipe mounting</t>
  </si>
  <si>
    <t>Output: 20 to 100 Kpas</t>
  </si>
  <si>
    <t>With built in manual controller and auto/man switch</t>
  </si>
  <si>
    <t>with regulator and filter</t>
  </si>
  <si>
    <t>Energoservis CLC, s.r.o.</t>
  </si>
  <si>
    <t>Račianska 71</t>
  </si>
  <si>
    <t>832 59  Bratislava</t>
  </si>
  <si>
    <t>Tel./Fax: +421-2-4924 6438</t>
  </si>
  <si>
    <t>Honeywell@energoservisclc.sk</t>
  </si>
  <si>
    <t>Advance Payment</t>
  </si>
  <si>
    <t>Q2012RH145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</si>
</sst>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11" fontId="9" fillId="0" borderId="0" xfId="1" applyFont="1" applyAlignment="1">
      <alignment vertical="center"/>
    </xf>
    <xf numFmtId="211" fontId="17" fillId="0" borderId="0" xfId="1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neywell@energoservisclc.s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1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4.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6" t="s">
        <v>73</v>
      </c>
      <c r="E7" s="17"/>
      <c r="F7" s="85"/>
      <c r="G7" s="21"/>
      <c r="H7" s="33" t="s">
        <v>1</v>
      </c>
      <c r="I7" s="17"/>
      <c r="J7" s="77">
        <v>41019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6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6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6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7" t="s">
        <v>77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99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9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9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95" customFormat="1" ht="15.75" customHeight="1">
      <c r="B21" s="100"/>
      <c r="C21" s="100"/>
      <c r="D21" s="102"/>
      <c r="E21" s="101"/>
      <c r="H21" s="103"/>
      <c r="I21" s="94"/>
      <c r="J21" s="94"/>
      <c r="K21" s="94"/>
    </row>
    <row r="22" spans="1:16" s="95" customFormat="1" ht="15.75" customHeight="1">
      <c r="B22" s="100">
        <v>1</v>
      </c>
      <c r="C22" s="100"/>
      <c r="D22" s="102" t="s">
        <v>65</v>
      </c>
      <c r="E22" s="101" t="s">
        <v>66</v>
      </c>
      <c r="G22" s="95">
        <v>1</v>
      </c>
      <c r="H22" s="94">
        <v>4045</v>
      </c>
      <c r="I22" s="94"/>
      <c r="J22" s="50">
        <f>G22*H22</f>
        <v>4045</v>
      </c>
      <c r="K22" s="79" t="s">
        <v>64</v>
      </c>
      <c r="L22" s="95">
        <f>676000+69000+31000</f>
        <v>776000</v>
      </c>
      <c r="M22" s="98">
        <v>0.31900000000000001</v>
      </c>
      <c r="N22" s="96">
        <f>L22*M22/102</f>
        <v>2426.9019607843138</v>
      </c>
      <c r="O22" s="97">
        <v>0.4</v>
      </c>
      <c r="P22" s="95">
        <f>N22/(1-O22)</f>
        <v>4044.83660130719</v>
      </c>
    </row>
    <row r="23" spans="1:16" s="95" customFormat="1" ht="15.75" customHeight="1">
      <c r="B23" s="100"/>
      <c r="C23" s="100"/>
      <c r="D23" s="102"/>
      <c r="E23" s="101" t="s">
        <v>67</v>
      </c>
      <c r="H23" s="94"/>
      <c r="I23" s="94"/>
      <c r="J23" s="94"/>
      <c r="K23" s="94"/>
    </row>
    <row r="24" spans="1:16" s="95" customFormat="1" ht="15.75" customHeight="1">
      <c r="B24" s="100"/>
      <c r="C24" s="100"/>
      <c r="D24" s="102"/>
      <c r="E24" s="101" t="s">
        <v>68</v>
      </c>
      <c r="H24" s="94"/>
      <c r="I24" s="94"/>
      <c r="J24" s="94"/>
      <c r="K24" s="94"/>
    </row>
    <row r="25" spans="1:16" s="95" customFormat="1" ht="15.75" customHeight="1">
      <c r="B25" s="100"/>
      <c r="C25" s="100"/>
      <c r="D25" s="102"/>
      <c r="E25" s="101" t="s">
        <v>70</v>
      </c>
      <c r="H25" s="94"/>
      <c r="I25" s="94"/>
      <c r="J25" s="94"/>
      <c r="K25" s="94"/>
    </row>
    <row r="26" spans="1:16" s="95" customFormat="1" ht="15.75" customHeight="1">
      <c r="B26" s="100"/>
      <c r="C26" s="100"/>
      <c r="D26" s="102"/>
      <c r="E26" s="101" t="s">
        <v>69</v>
      </c>
      <c r="H26" s="94"/>
      <c r="I26" s="94"/>
      <c r="J26" s="94"/>
      <c r="K26" s="94"/>
    </row>
    <row r="27" spans="1:16" s="95" customFormat="1" ht="15.75" customHeight="1">
      <c r="B27" s="100"/>
      <c r="C27" s="100"/>
      <c r="D27" s="102"/>
      <c r="E27" s="101" t="s">
        <v>71</v>
      </c>
      <c r="H27" s="94"/>
      <c r="I27" s="94"/>
      <c r="J27" s="94"/>
      <c r="K27" s="94"/>
    </row>
    <row r="28" spans="1:16" s="95" customFormat="1" ht="15.75" customHeight="1">
      <c r="B28" s="100"/>
      <c r="C28" s="100"/>
      <c r="D28" s="102"/>
      <c r="E28" s="101" t="s">
        <v>72</v>
      </c>
      <c r="H28" s="94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4045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SUM(J30:J33)</f>
        <v>4045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4045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Honeywell@energoservisclc.sk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2012-04-20T09:52:35Z</dcterms:modified>
</cp:coreProperties>
</file>